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55" yWindow="45" windowWidth="11295" windowHeight="6495"/>
  </bookViews>
  <sheets>
    <sheet name="I Year" sheetId="3" r:id="rId1"/>
    <sheet name="I Year Back" sheetId="5" r:id="rId2"/>
    <sheet name="I Year Back 2" sheetId="6" r:id="rId3"/>
  </sheets>
  <definedNames>
    <definedName name="_xlnm.Print_Area" localSheetId="0">'I Year'!$A$1:$AI$45</definedName>
  </definedNames>
  <calcPr calcId="124519"/>
</workbook>
</file>

<file path=xl/calcChain.xml><?xml version="1.0" encoding="utf-8"?>
<calcChain xmlns="http://schemas.openxmlformats.org/spreadsheetml/2006/main">
  <c r="V29" i="6"/>
  <c r="T14"/>
  <c r="L29"/>
  <c r="J14"/>
  <c r="W29"/>
  <c r="X29"/>
  <c r="Q29"/>
  <c r="R29"/>
  <c r="S29"/>
  <c r="M29"/>
  <c r="N29"/>
  <c r="G29"/>
  <c r="H29"/>
  <c r="I29"/>
  <c r="B29"/>
  <c r="C29"/>
  <c r="D29"/>
  <c r="AA45" i="3"/>
  <c r="AB45"/>
  <c r="AC45"/>
  <c r="Y30"/>
  <c r="Z30"/>
  <c r="X30"/>
  <c r="E4" i="6"/>
  <c r="E5"/>
  <c r="E6"/>
  <c r="E7"/>
  <c r="E8"/>
  <c r="Y23"/>
  <c r="T5"/>
  <c r="T6"/>
  <c r="T7"/>
  <c r="T8"/>
  <c r="T9"/>
  <c r="T10"/>
  <c r="T11"/>
  <c r="T12"/>
  <c r="T13"/>
  <c r="O19"/>
  <c r="O20"/>
  <c r="J5"/>
  <c r="J6"/>
  <c r="J7"/>
  <c r="J8"/>
  <c r="J9"/>
  <c r="J10"/>
  <c r="J11"/>
  <c r="J12"/>
  <c r="J13"/>
  <c r="E9"/>
  <c r="E10"/>
  <c r="E11"/>
  <c r="E12"/>
  <c r="E13"/>
  <c r="E5" i="5"/>
  <c r="E6"/>
  <c r="E7"/>
  <c r="E8"/>
  <c r="Q5"/>
  <c r="Q6"/>
  <c r="Q7"/>
  <c r="Q4"/>
  <c r="K5"/>
  <c r="K6"/>
  <c r="K7"/>
  <c r="X24" i="3"/>
  <c r="Y24"/>
  <c r="Z24"/>
  <c r="X11"/>
  <c r="Y11"/>
  <c r="Z11"/>
  <c r="AA11"/>
  <c r="AB11"/>
  <c r="AC11"/>
  <c r="Y22" i="6"/>
  <c r="Y21"/>
  <c r="Y20"/>
  <c r="Y19"/>
  <c r="Y18"/>
  <c r="Y17"/>
  <c r="Y16"/>
  <c r="Y15"/>
  <c r="Y14"/>
  <c r="Y13"/>
  <c r="Y12"/>
  <c r="Y11"/>
  <c r="Y10"/>
  <c r="Y9"/>
  <c r="Y8"/>
  <c r="Y7"/>
  <c r="Y6"/>
  <c r="Y5"/>
  <c r="Y4"/>
  <c r="O18"/>
  <c r="O17"/>
  <c r="O16"/>
  <c r="O15"/>
  <c r="Y29" l="1"/>
  <c r="K4" i="5"/>
  <c r="E4"/>
  <c r="T4" i="6"/>
  <c r="O14"/>
  <c r="O5"/>
  <c r="O6"/>
  <c r="O7"/>
  <c r="O8"/>
  <c r="O9"/>
  <c r="O10"/>
  <c r="O11"/>
  <c r="O12"/>
  <c r="O13"/>
  <c r="O4"/>
  <c r="J4"/>
  <c r="AI39" i="3"/>
  <c r="AA39"/>
  <c r="AB39"/>
  <c r="AC39"/>
  <c r="Z39"/>
  <c r="U39"/>
  <c r="V39"/>
  <c r="AG30"/>
  <c r="AH30"/>
  <c r="AI30"/>
  <c r="AD30"/>
  <c r="AE30"/>
  <c r="AF30"/>
  <c r="AA30"/>
  <c r="AB30"/>
  <c r="R30"/>
  <c r="S30"/>
  <c r="Q45"/>
  <c r="T45"/>
  <c r="AC30"/>
  <c r="T30"/>
  <c r="W39"/>
  <c r="P45"/>
  <c r="O45"/>
  <c r="O30"/>
  <c r="Y39"/>
  <c r="X39"/>
  <c r="U11"/>
  <c r="V11"/>
  <c r="S11"/>
  <c r="R11"/>
  <c r="O11"/>
  <c r="P11"/>
  <c r="R45"/>
  <c r="S45"/>
  <c r="U45"/>
  <c r="V45"/>
  <c r="X45"/>
  <c r="Y45"/>
  <c r="P39"/>
  <c r="R39"/>
  <c r="S39"/>
  <c r="O39"/>
  <c r="P30"/>
  <c r="C45"/>
  <c r="E45"/>
  <c r="F45"/>
  <c r="H45"/>
  <c r="I45"/>
  <c r="J45"/>
  <c r="K45"/>
  <c r="L45"/>
  <c r="M45"/>
  <c r="B45"/>
  <c r="E29" i="6" l="1"/>
  <c r="T29"/>
  <c r="Z45" i="3"/>
  <c r="W45"/>
  <c r="W11"/>
  <c r="T11"/>
  <c r="Q11"/>
  <c r="G45"/>
  <c r="Q30"/>
  <c r="T39"/>
  <c r="Q39"/>
  <c r="D45"/>
  <c r="O29" i="6"/>
  <c r="J29"/>
</calcChain>
</file>

<file path=xl/sharedStrings.xml><?xml version="1.0" encoding="utf-8"?>
<sst xmlns="http://schemas.openxmlformats.org/spreadsheetml/2006/main" count="242" uniqueCount="88">
  <si>
    <t>A</t>
  </si>
  <si>
    <t>F</t>
  </si>
  <si>
    <t>P</t>
  </si>
  <si>
    <t>CLASS</t>
  </si>
  <si>
    <t>AET</t>
  </si>
  <si>
    <t>AGH</t>
  </si>
  <si>
    <t>AEM</t>
  </si>
  <si>
    <t>ASC</t>
  </si>
  <si>
    <t>AML</t>
  </si>
  <si>
    <t>AP</t>
  </si>
  <si>
    <t>AC</t>
  </si>
  <si>
    <t>ACP</t>
  </si>
  <si>
    <t>AEC</t>
  </si>
  <si>
    <t>AB</t>
  </si>
  <si>
    <t>AO</t>
  </si>
  <si>
    <t>AEH</t>
  </si>
  <si>
    <t xml:space="preserve">        BOTANY</t>
  </si>
  <si>
    <t xml:space="preserve">      ZOOLOGY</t>
  </si>
  <si>
    <t>AVC</t>
  </si>
  <si>
    <t>ACS</t>
  </si>
  <si>
    <t>AOC</t>
  </si>
  <si>
    <t>%</t>
  </si>
  <si>
    <t>AZ</t>
  </si>
  <si>
    <t>AFC</t>
  </si>
  <si>
    <t>AOP</t>
  </si>
  <si>
    <t>TOTAL</t>
  </si>
  <si>
    <t>AMB</t>
  </si>
  <si>
    <t xml:space="preserve">A </t>
  </si>
  <si>
    <t xml:space="preserve">P </t>
  </si>
  <si>
    <t>APH</t>
  </si>
  <si>
    <t>APC</t>
  </si>
  <si>
    <t>AMC</t>
  </si>
  <si>
    <t>AEL</t>
  </si>
  <si>
    <t>ABA</t>
  </si>
  <si>
    <t>SPL.TELUGU</t>
  </si>
  <si>
    <t>ACM</t>
  </si>
  <si>
    <t>AM</t>
  </si>
  <si>
    <t>AMP</t>
  </si>
  <si>
    <t>APV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</si>
  <si>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</si>
  <si>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</si>
  <si>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</si>
  <si>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</si>
  <si>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</si>
  <si>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</si>
  <si>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</si>
  <si>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</si>
  <si>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</si>
  <si>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</si>
  <si>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</si>
  <si>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COMP. SCIENCE</t>
  </si>
  <si>
    <t>ENGLISH LIT.</t>
  </si>
  <si>
    <t>PHAR.CHEM.</t>
  </si>
  <si>
    <t>ELECTRONICS-1</t>
  </si>
  <si>
    <t>ELEC.TECH.-1</t>
  </si>
  <si>
    <t>MICROBIOLOGY</t>
  </si>
  <si>
    <t>BIO-TECHN.</t>
  </si>
  <si>
    <t>FINANCIAL A/C</t>
  </si>
  <si>
    <t>ENVIRONMENTAL                       STUDIES</t>
  </si>
  <si>
    <t>COMMUNICATION &amp; SOFT                                                        SKILLS</t>
  </si>
  <si>
    <t>HUMAN VALUES &amp; PEOPLES                                            ETHICS</t>
  </si>
  <si>
    <t>AVC - VISUAL COMMUNICATION (98%)</t>
  </si>
  <si>
    <t>TOURISM MANAGEMENT</t>
  </si>
  <si>
    <t>ACCOUNTING FOR MANAGERS</t>
  </si>
  <si>
    <t>MANAGERIAL ECONOMICS</t>
  </si>
  <si>
    <t>BUSINESS ENVIRONMENT</t>
  </si>
  <si>
    <t>E-COMMERCE</t>
  </si>
  <si>
    <t>FOOD.TECH-3</t>
  </si>
  <si>
    <t>FOOD.TECH-4</t>
  </si>
  <si>
    <t>BUS. ECO.</t>
  </si>
  <si>
    <t>AIS (TALLY)</t>
  </si>
  <si>
    <t>FOUNDATION COURSES / GENERAL ELECTIVES / CERTIFICATE COURSES</t>
  </si>
  <si>
    <t>APPLIED BIO-TECHNOLOGY / DTP / PROGRAMMING IN 'C'</t>
  </si>
  <si>
    <t>BUS. EVRN.</t>
  </si>
  <si>
    <t>TOUR. MNGT.</t>
  </si>
  <si>
    <t>VISUAL COMMUNICATION-4                                  (INTRO. TO ANIMATION)</t>
  </si>
  <si>
    <t>VISUAL COMMUNICATION-5                         (MEDIA CULTURE &amp; SOCIETY)</t>
  </si>
  <si>
    <t>VISUAL COMMUNICATION-6                          (COMM. MODELS &amp; THEORIES)</t>
  </si>
  <si>
    <t>VISUAL COMMUNICATION-GE                               (REPORT, WRIT. &amp; EDITING)</t>
  </si>
  <si>
    <t>INFORMATION COMM.                              TECHNOLOGY (ICT)</t>
  </si>
  <si>
    <t>APV - PARAMEDICAL   (94%)</t>
  </si>
  <si>
    <t>CLASS WISE &amp; SUBJECT WISE - REGULAR BATCH - (2017-2020) (AFTER REVALUATION)</t>
  </si>
  <si>
    <t xml:space="preserve">ABA - BUSINESS ADMINISTRATION  (90%)  </t>
  </si>
  <si>
    <t>BASIC PRINCIPLES OF                                                  BIO-CHEMISTRY</t>
  </si>
  <si>
    <t>BASIC PRINCIPLES OF                                        HEMAT. &amp; PATHOLOGY</t>
  </si>
  <si>
    <t>HOSPITAL AWARENESS &amp;                          ADMINISTRATION</t>
  </si>
  <si>
    <t>HUMAN ANATOMY &amp;                               PHYSIOLOGY-4</t>
  </si>
  <si>
    <t>ANDHRA LOYOLA COLLEGE (AUTONOMOUS) :: ANALYSIS OF THE RESULTS OF II - SEMESTER END EXAMINATIONS - MARCH/APRIL - 2018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</si>
</sst>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3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24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9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4" xfId="0" quotePrefix="1" applyFont="1" applyFill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10" fontId="4" fillId="0" borderId="25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4" xfId="0" quotePrefix="1" applyFont="1" applyFill="1" applyBorder="1" applyAlignment="1">
      <alignment vertical="center"/>
    </xf>
    <xf numFmtId="0" fontId="4" fillId="0" borderId="29" xfId="0" quotePrefix="1" applyFont="1" applyFill="1" applyBorder="1" applyAlignment="1">
      <alignment vertical="center"/>
    </xf>
    <xf numFmtId="0" fontId="4" fillId="0" borderId="50" xfId="0" quotePrefix="1" applyFont="1" applyFill="1" applyBorder="1" applyAlignment="1">
      <alignment horizontal="center" vertical="center"/>
    </xf>
    <xf numFmtId="10" fontId="4" fillId="0" borderId="48" xfId="0" applyNumberFormat="1" applyFont="1" applyFill="1" applyBorder="1" applyAlignment="1">
      <alignment horizontal="center" vertical="center"/>
    </xf>
    <xf numFmtId="10" fontId="4" fillId="0" borderId="49" xfId="0" applyNumberFormat="1" applyFont="1" applyFill="1" applyBorder="1" applyAlignment="1">
      <alignment horizontal="center" vertical="center"/>
    </xf>
    <xf numFmtId="10" fontId="4" fillId="0" borderId="5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9" xfId="0" quotePrefix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9" fillId="0" borderId="0" xfId="0" applyFont="1" applyBorder="1" applyAlignment="1">
      <alignment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1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9" fontId="2" fillId="0" borderId="0" xfId="0" applyNumberFormat="1" applyFont="1" applyAlignment="1">
      <alignment vertical="center"/>
    </xf>
    <xf numFmtId="0" fontId="4" fillId="0" borderId="5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9" fontId="4" fillId="0" borderId="0" xfId="0" quotePrefix="1" applyNumberFormat="1" applyFont="1" applyFill="1" applyBorder="1" applyAlignment="1">
      <alignment horizontal="center" vertical="center"/>
    </xf>
    <xf numFmtId="9" fontId="4" fillId="0" borderId="64" xfId="0" quotePrefix="1" applyNumberFormat="1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1" fontId="9" fillId="0" borderId="6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62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9" fontId="4" fillId="0" borderId="19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1" fontId="9" fillId="0" borderId="26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horizontal="center" vertical="center"/>
    </xf>
    <xf numFmtId="1" fontId="9" fillId="0" borderId="32" xfId="0" applyNumberFormat="1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vertical="center"/>
    </xf>
    <xf numFmtId="0" fontId="9" fillId="0" borderId="49" xfId="0" applyFont="1" applyFill="1" applyBorder="1" applyAlignment="1">
      <alignment horizontal="center" vertical="center"/>
    </xf>
    <xf numFmtId="1" fontId="9" fillId="0" borderId="50" xfId="0" applyNumberFormat="1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vertical="center" wrapText="1"/>
    </xf>
    <xf numFmtId="0" fontId="9" fillId="0" borderId="69" xfId="0" applyFont="1" applyFill="1" applyBorder="1" applyAlignment="1">
      <alignment vertical="center"/>
    </xf>
    <xf numFmtId="1" fontId="9" fillId="0" borderId="6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48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 wrapText="1"/>
    </xf>
    <xf numFmtId="1" fontId="9" fillId="0" borderId="29" xfId="0" applyNumberFormat="1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/>
    </xf>
    <xf numFmtId="1" fontId="4" fillId="0" borderId="41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6" xfId="0" quotePrefix="1" applyNumberFormat="1" applyFont="1" applyFill="1" applyBorder="1" applyAlignment="1">
      <alignment horizontal="center" vertical="center"/>
    </xf>
    <xf numFmtId="1" fontId="4" fillId="0" borderId="19" xfId="0" quotePrefix="1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28" xfId="0" quotePrefix="1" applyFont="1" applyFill="1" applyBorder="1" applyAlignment="1">
      <alignment horizontal="center" vertical="center"/>
    </xf>
    <xf numFmtId="0" fontId="4" fillId="0" borderId="58" xfId="0" applyNumberFormat="1" applyFont="1" applyFill="1" applyBorder="1" applyAlignment="1">
      <alignment horizontal="center" vertical="center"/>
    </xf>
    <xf numFmtId="1" fontId="4" fillId="0" borderId="26" xfId="0" quotePrefix="1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1" fontId="4" fillId="0" borderId="5" xfId="0" quotePrefix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9" fontId="4" fillId="2" borderId="15" xfId="0" quotePrefix="1" applyNumberFormat="1" applyFont="1" applyFill="1" applyBorder="1" applyAlignment="1">
      <alignment horizontal="center" vertical="center"/>
    </xf>
    <xf numFmtId="9" fontId="4" fillId="2" borderId="11" xfId="0" quotePrefix="1" applyNumberFormat="1" applyFont="1" applyFill="1" applyBorder="1" applyAlignment="1">
      <alignment horizontal="center" vertical="center"/>
    </xf>
    <xf numFmtId="9" fontId="4" fillId="2" borderId="2" xfId="0" quotePrefix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9" fontId="4" fillId="2" borderId="35" xfId="0" applyNumberFormat="1" applyFont="1" applyFill="1" applyBorder="1" applyAlignment="1">
      <alignment horizontal="center" vertical="center"/>
    </xf>
    <xf numFmtId="9" fontId="4" fillId="2" borderId="36" xfId="0" quotePrefix="1" applyNumberFormat="1" applyFont="1" applyFill="1" applyBorder="1" applyAlignment="1">
      <alignment horizontal="center" vertical="center"/>
    </xf>
    <xf numFmtId="9" fontId="4" fillId="2" borderId="37" xfId="0" quotePrefix="1" applyNumberFormat="1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/>
    </xf>
    <xf numFmtId="164" fontId="4" fillId="2" borderId="36" xfId="0" applyNumberFormat="1" applyFont="1" applyFill="1" applyBorder="1" applyAlignment="1">
      <alignment horizontal="center" vertical="center"/>
    </xf>
    <xf numFmtId="164" fontId="4" fillId="2" borderId="37" xfId="0" applyNumberFormat="1" applyFont="1" applyFill="1" applyBorder="1" applyAlignment="1">
      <alignment horizontal="center" vertical="center"/>
    </xf>
    <xf numFmtId="9" fontId="4" fillId="0" borderId="17" xfId="0" applyNumberFormat="1" applyFont="1" applyFill="1" applyBorder="1" applyAlignment="1">
      <alignment horizontal="center" vertical="center"/>
    </xf>
    <xf numFmtId="9" fontId="4" fillId="0" borderId="18" xfId="0" applyNumberFormat="1" applyFont="1" applyFill="1" applyBorder="1" applyAlignment="1">
      <alignment horizontal="center" vertical="center"/>
    </xf>
    <xf numFmtId="9" fontId="4" fillId="0" borderId="19" xfId="0" applyNumberFormat="1" applyFont="1" applyFill="1" applyBorder="1" applyAlignment="1">
      <alignment horizontal="center" vertical="center"/>
    </xf>
    <xf numFmtId="9" fontId="4" fillId="0" borderId="33" xfId="0" applyNumberFormat="1" applyFont="1" applyFill="1" applyBorder="1" applyAlignment="1">
      <alignment horizontal="center" vertical="center"/>
    </xf>
    <xf numFmtId="9" fontId="4" fillId="0" borderId="34" xfId="0" applyNumberFormat="1" applyFont="1" applyFill="1" applyBorder="1" applyAlignment="1">
      <alignment horizontal="center" vertical="center"/>
    </xf>
    <xf numFmtId="9" fontId="4" fillId="0" borderId="39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 vertical="center"/>
    </xf>
    <xf numFmtId="9" fontId="4" fillId="2" borderId="35" xfId="0" quotePrefix="1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10" fontId="4" fillId="2" borderId="17" xfId="0" applyNumberFormat="1" applyFont="1" applyFill="1" applyBorder="1" applyAlignment="1">
      <alignment horizontal="center" vertical="center"/>
    </xf>
    <xf numFmtId="10" fontId="4" fillId="2" borderId="18" xfId="0" quotePrefix="1" applyNumberFormat="1" applyFont="1" applyFill="1" applyBorder="1" applyAlignment="1">
      <alignment horizontal="center" vertical="center"/>
    </xf>
    <xf numFmtId="10" fontId="4" fillId="2" borderId="19" xfId="0" quotePrefix="1" applyNumberFormat="1" applyFont="1" applyFill="1" applyBorder="1" applyAlignment="1">
      <alignment horizontal="center" vertical="center"/>
    </xf>
    <xf numFmtId="9" fontId="4" fillId="2" borderId="17" xfId="0" applyNumberFormat="1" applyFont="1" applyFill="1" applyBorder="1" applyAlignment="1">
      <alignment horizontal="center" vertical="center"/>
    </xf>
    <xf numFmtId="9" fontId="4" fillId="2" borderId="18" xfId="0" applyNumberFormat="1" applyFont="1" applyFill="1" applyBorder="1" applyAlignment="1">
      <alignment horizontal="center" vertical="center"/>
    </xf>
    <xf numFmtId="9" fontId="4" fillId="2" borderId="19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9" fontId="4" fillId="2" borderId="40" xfId="0" quotePrefix="1" applyNumberFormat="1" applyFont="1" applyFill="1" applyBorder="1" applyAlignment="1">
      <alignment horizontal="center" vertical="center"/>
    </xf>
    <xf numFmtId="9" fontId="4" fillId="2" borderId="34" xfId="0" quotePrefix="1" applyNumberFormat="1" applyFont="1" applyFill="1" applyBorder="1" applyAlignment="1">
      <alignment horizontal="center" vertical="center"/>
    </xf>
    <xf numFmtId="9" fontId="4" fillId="2" borderId="38" xfId="0" quotePrefix="1" applyNumberFormat="1" applyFont="1" applyFill="1" applyBorder="1" applyAlignment="1">
      <alignment horizontal="center" vertical="center"/>
    </xf>
    <xf numFmtId="9" fontId="4" fillId="2" borderId="33" xfId="0" applyNumberFormat="1" applyFont="1" applyFill="1" applyBorder="1" applyAlignment="1">
      <alignment horizontal="center" vertical="center"/>
    </xf>
    <xf numFmtId="9" fontId="4" fillId="2" borderId="34" xfId="0" applyNumberFormat="1" applyFont="1" applyFill="1" applyBorder="1" applyAlignment="1">
      <alignment horizontal="center" vertical="center"/>
    </xf>
    <xf numFmtId="9" fontId="4" fillId="2" borderId="39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9" fontId="4" fillId="2" borderId="17" xfId="0" quotePrefix="1" applyNumberFormat="1" applyFont="1" applyFill="1" applyBorder="1" applyAlignment="1">
      <alignment horizontal="center" vertical="center"/>
    </xf>
    <xf numFmtId="9" fontId="4" fillId="2" borderId="18" xfId="0" quotePrefix="1" applyNumberFormat="1" applyFont="1" applyFill="1" applyBorder="1" applyAlignment="1">
      <alignment horizontal="center" vertical="center"/>
    </xf>
    <xf numFmtId="9" fontId="4" fillId="2" borderId="19" xfId="0" quotePrefix="1" applyNumberFormat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E:\vijay--%20softwares\Newlogo\new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31015</xdr:colOff>
      <xdr:row>0</xdr:row>
      <xdr:rowOff>6113</xdr:rowOff>
    </xdr:from>
    <xdr:to>
      <xdr:col>1</xdr:col>
      <xdr:colOff>209550</xdr:colOff>
      <xdr:row>1</xdr:row>
      <xdr:rowOff>232013</xdr:rowOff>
    </xdr:to>
    <xdr:pic>
      <xdr:nvPicPr>
        <xdr:cNvPr id="2958" name="Picture 1" descr="E:\vijay-- softwares\Newlogo\newlogo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 flipH="1">
          <a:off x="31015" y="6113"/>
          <a:ext cx="607160" cy="49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9"/>
  <sheetViews>
    <sheetView tabSelected="1" workbookViewId="0">
      <selection sqref="A1:AI1"/>
    </sheetView>
  </sheetViews>
  <sheetFormatPr defaultRowHeight="12.75"/>
  <cols>
    <col min="1" max="1" width="6.42578125" style="2" customWidth="1"/>
    <col min="2" max="3" width="5.5703125" style="2" bestFit="1" customWidth="1"/>
    <col min="4" max="13" width="4.7109375" style="2" customWidth="1"/>
    <col min="14" max="14" width="6.42578125" style="2" customWidth="1"/>
    <col min="15" max="35" width="4.7109375" style="2" customWidth="1"/>
    <col min="36" max="16384" width="9.140625" style="1"/>
  </cols>
  <sheetData>
    <row r="1" spans="1:46" ht="21" customHeight="1" thickBot="1">
      <c r="A1" s="148" t="s">
        <v>87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50"/>
    </row>
    <row r="2" spans="1:46" ht="18.75" customHeight="1" thickBot="1">
      <c r="A2" s="148" t="s">
        <v>81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50"/>
    </row>
    <row r="3" spans="1:46" s="4" customFormat="1" ht="12.95" customHeight="1" thickBot="1">
      <c r="A3" s="207" t="s">
        <v>3</v>
      </c>
      <c r="B3" s="154" t="s">
        <v>39</v>
      </c>
      <c r="C3" s="155"/>
      <c r="D3" s="156"/>
      <c r="E3" s="155" t="s">
        <v>40</v>
      </c>
      <c r="F3" s="155"/>
      <c r="G3" s="156"/>
      <c r="H3" s="154" t="s">
        <v>41</v>
      </c>
      <c r="I3" s="155"/>
      <c r="J3" s="156"/>
      <c r="K3" s="160" t="s">
        <v>42</v>
      </c>
      <c r="L3" s="161"/>
      <c r="M3" s="162"/>
      <c r="N3" s="90" t="s">
        <v>3</v>
      </c>
      <c r="O3" s="160" t="s">
        <v>43</v>
      </c>
      <c r="P3" s="161"/>
      <c r="Q3" s="162"/>
      <c r="R3" s="160" t="s">
        <v>44</v>
      </c>
      <c r="S3" s="161"/>
      <c r="T3" s="162"/>
      <c r="U3" s="160" t="s">
        <v>45</v>
      </c>
      <c r="V3" s="161"/>
      <c r="W3" s="162"/>
      <c r="X3" s="160" t="s">
        <v>51</v>
      </c>
      <c r="Y3" s="161"/>
      <c r="Z3" s="162"/>
      <c r="AA3" s="160" t="s">
        <v>34</v>
      </c>
      <c r="AB3" s="161"/>
      <c r="AC3" s="162"/>
      <c r="AD3" s="200"/>
      <c r="AE3" s="201"/>
      <c r="AF3" s="202"/>
      <c r="AG3" s="200"/>
      <c r="AH3" s="201"/>
      <c r="AI3" s="203"/>
    </row>
    <row r="4" spans="1:46" s="79" customFormat="1" ht="12.95" customHeight="1" thickBot="1">
      <c r="A4" s="208"/>
      <c r="B4" s="204">
        <v>0.94</v>
      </c>
      <c r="C4" s="205"/>
      <c r="D4" s="206"/>
      <c r="E4" s="205">
        <v>0.95</v>
      </c>
      <c r="F4" s="205"/>
      <c r="G4" s="205"/>
      <c r="H4" s="204">
        <v>0.96</v>
      </c>
      <c r="I4" s="205"/>
      <c r="J4" s="206"/>
      <c r="K4" s="204">
        <v>0.92</v>
      </c>
      <c r="L4" s="205"/>
      <c r="M4" s="206"/>
      <c r="N4" s="101"/>
      <c r="O4" s="204">
        <v>0.91</v>
      </c>
      <c r="P4" s="205"/>
      <c r="Q4" s="206"/>
      <c r="R4" s="204">
        <v>0.76</v>
      </c>
      <c r="S4" s="205"/>
      <c r="T4" s="206"/>
      <c r="U4" s="204">
        <v>0.83</v>
      </c>
      <c r="V4" s="205"/>
      <c r="W4" s="206"/>
      <c r="X4" s="204">
        <v>1</v>
      </c>
      <c r="Y4" s="205"/>
      <c r="Z4" s="206"/>
      <c r="AA4" s="204">
        <v>1</v>
      </c>
      <c r="AB4" s="205"/>
      <c r="AC4" s="206"/>
      <c r="AD4" s="169"/>
      <c r="AE4" s="170"/>
      <c r="AF4" s="171"/>
      <c r="AG4" s="170"/>
      <c r="AH4" s="170"/>
      <c r="AI4" s="171"/>
    </row>
    <row r="5" spans="1:46" ht="12.95" customHeight="1" thickBot="1">
      <c r="A5" s="209"/>
      <c r="B5" s="8" t="s">
        <v>27</v>
      </c>
      <c r="C5" s="9" t="s">
        <v>28</v>
      </c>
      <c r="D5" s="10" t="s">
        <v>1</v>
      </c>
      <c r="E5" s="11" t="s">
        <v>0</v>
      </c>
      <c r="F5" s="9" t="s">
        <v>2</v>
      </c>
      <c r="G5" s="12" t="s">
        <v>1</v>
      </c>
      <c r="H5" s="8" t="s">
        <v>0</v>
      </c>
      <c r="I5" s="9" t="s">
        <v>2</v>
      </c>
      <c r="J5" s="10" t="s">
        <v>1</v>
      </c>
      <c r="K5" s="8" t="s">
        <v>0</v>
      </c>
      <c r="L5" s="9" t="s">
        <v>2</v>
      </c>
      <c r="M5" s="10" t="s">
        <v>1</v>
      </c>
      <c r="N5" s="91"/>
      <c r="O5" s="13" t="s">
        <v>0</v>
      </c>
      <c r="P5" s="14" t="s">
        <v>2</v>
      </c>
      <c r="Q5" s="15" t="s">
        <v>1</v>
      </c>
      <c r="R5" s="16" t="s">
        <v>0</v>
      </c>
      <c r="S5" s="14" t="s">
        <v>2</v>
      </c>
      <c r="T5" s="17" t="s">
        <v>1</v>
      </c>
      <c r="U5" s="13" t="s">
        <v>0</v>
      </c>
      <c r="V5" s="14" t="s">
        <v>2</v>
      </c>
      <c r="W5" s="15" t="s">
        <v>1</v>
      </c>
      <c r="X5" s="16" t="s">
        <v>0</v>
      </c>
      <c r="Y5" s="14" t="s">
        <v>2</v>
      </c>
      <c r="Z5" s="17" t="s">
        <v>1</v>
      </c>
      <c r="AA5" s="13" t="s">
        <v>0</v>
      </c>
      <c r="AB5" s="14" t="s">
        <v>2</v>
      </c>
      <c r="AC5" s="15" t="s">
        <v>1</v>
      </c>
      <c r="AD5" s="18"/>
      <c r="AE5" s="19"/>
      <c r="AF5" s="20"/>
      <c r="AG5" s="18"/>
      <c r="AH5" s="19"/>
      <c r="AI5" s="20"/>
    </row>
    <row r="6" spans="1:46" s="142" customFormat="1" ht="12.95" customHeight="1">
      <c r="A6" s="80" t="s">
        <v>15</v>
      </c>
      <c r="B6" s="21">
        <v>18</v>
      </c>
      <c r="C6" s="22">
        <v>18</v>
      </c>
      <c r="D6" s="140">
        <v>0</v>
      </c>
      <c r="E6" s="23">
        <v>13</v>
      </c>
      <c r="F6" s="24">
        <v>13</v>
      </c>
      <c r="G6" s="25">
        <v>0</v>
      </c>
      <c r="H6" s="7">
        <v>4</v>
      </c>
      <c r="I6" s="24">
        <v>4</v>
      </c>
      <c r="J6" s="25">
        <v>0</v>
      </c>
      <c r="K6" s="7">
        <v>1</v>
      </c>
      <c r="L6" s="24">
        <v>1</v>
      </c>
      <c r="M6" s="26">
        <v>0</v>
      </c>
      <c r="N6" s="92" t="s">
        <v>15</v>
      </c>
      <c r="O6" s="7">
        <v>18</v>
      </c>
      <c r="P6" s="24">
        <v>14</v>
      </c>
      <c r="Q6" s="27">
        <v>4</v>
      </c>
      <c r="R6" s="23">
        <v>17</v>
      </c>
      <c r="S6" s="24">
        <v>13</v>
      </c>
      <c r="T6" s="27">
        <v>4</v>
      </c>
      <c r="U6" s="7">
        <v>18</v>
      </c>
      <c r="V6" s="24">
        <v>15</v>
      </c>
      <c r="W6" s="27">
        <v>3</v>
      </c>
      <c r="X6" s="23"/>
      <c r="Y6" s="24"/>
      <c r="Z6" s="25"/>
      <c r="AA6" s="7"/>
      <c r="AB6" s="24"/>
      <c r="AC6" s="26"/>
      <c r="AD6" s="7"/>
      <c r="AE6" s="24"/>
      <c r="AF6" s="26"/>
      <c r="AG6" s="7"/>
      <c r="AH6" s="24"/>
      <c r="AI6" s="26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</row>
    <row r="7" spans="1:46" s="142" customFormat="1" ht="12.95" customHeight="1">
      <c r="A7" s="80"/>
      <c r="B7" s="18"/>
      <c r="C7" s="19"/>
      <c r="D7" s="20"/>
      <c r="E7" s="28"/>
      <c r="F7" s="19"/>
      <c r="G7" s="29"/>
      <c r="H7" s="18"/>
      <c r="I7" s="19"/>
      <c r="J7" s="29"/>
      <c r="K7" s="18"/>
      <c r="L7" s="19"/>
      <c r="M7" s="20"/>
      <c r="N7" s="30" t="s">
        <v>4</v>
      </c>
      <c r="O7" s="18">
        <v>13</v>
      </c>
      <c r="P7" s="19">
        <v>13</v>
      </c>
      <c r="Q7" s="31">
        <v>0</v>
      </c>
      <c r="R7" s="28"/>
      <c r="S7" s="19"/>
      <c r="T7" s="32"/>
      <c r="U7" s="18">
        <v>13</v>
      </c>
      <c r="V7" s="19">
        <v>11</v>
      </c>
      <c r="W7" s="31">
        <v>2</v>
      </c>
      <c r="X7" s="28"/>
      <c r="Y7" s="19"/>
      <c r="Z7" s="32"/>
      <c r="AA7" s="18">
        <v>13</v>
      </c>
      <c r="AB7" s="19">
        <v>13</v>
      </c>
      <c r="AC7" s="31">
        <v>0</v>
      </c>
      <c r="AD7" s="18"/>
      <c r="AE7" s="19"/>
      <c r="AF7" s="20"/>
      <c r="AG7" s="18"/>
      <c r="AH7" s="19"/>
      <c r="AI7" s="20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</row>
    <row r="8" spans="1:46" s="142" customFormat="1" ht="12.95" customHeight="1">
      <c r="A8" s="80" t="s">
        <v>4</v>
      </c>
      <c r="B8" s="18">
        <v>13</v>
      </c>
      <c r="C8" s="19">
        <v>13</v>
      </c>
      <c r="D8" s="20">
        <v>0</v>
      </c>
      <c r="E8" s="28">
        <v>13</v>
      </c>
      <c r="F8" s="19">
        <v>13</v>
      </c>
      <c r="G8" s="29">
        <v>0</v>
      </c>
      <c r="H8" s="18"/>
      <c r="I8" s="19"/>
      <c r="J8" s="29"/>
      <c r="K8" s="18"/>
      <c r="L8" s="19"/>
      <c r="M8" s="20"/>
      <c r="N8" s="30" t="s">
        <v>5</v>
      </c>
      <c r="O8" s="18">
        <v>24</v>
      </c>
      <c r="P8" s="19">
        <v>23</v>
      </c>
      <c r="Q8" s="31">
        <v>1</v>
      </c>
      <c r="R8" s="28">
        <v>24</v>
      </c>
      <c r="S8" s="19">
        <v>20</v>
      </c>
      <c r="T8" s="31">
        <v>4</v>
      </c>
      <c r="U8" s="33"/>
      <c r="V8" s="19"/>
      <c r="W8" s="31"/>
      <c r="X8" s="28">
        <v>24</v>
      </c>
      <c r="Y8" s="19">
        <v>24</v>
      </c>
      <c r="Z8" s="31">
        <v>0</v>
      </c>
      <c r="AA8" s="18"/>
      <c r="AB8" s="19"/>
      <c r="AC8" s="20"/>
      <c r="AD8" s="18"/>
      <c r="AE8" s="19"/>
      <c r="AF8" s="20"/>
      <c r="AG8" s="18"/>
      <c r="AH8" s="19"/>
      <c r="AI8" s="20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</row>
    <row r="9" spans="1:46" s="142" customFormat="1" ht="12.95" customHeight="1">
      <c r="A9" s="80"/>
      <c r="B9" s="18"/>
      <c r="C9" s="19"/>
      <c r="D9" s="20"/>
      <c r="E9" s="28"/>
      <c r="F9" s="19"/>
      <c r="G9" s="29"/>
      <c r="H9" s="33"/>
      <c r="I9" s="34"/>
      <c r="J9" s="32"/>
      <c r="K9" s="33"/>
      <c r="L9" s="34"/>
      <c r="M9" s="31"/>
      <c r="N9" s="30" t="s">
        <v>6</v>
      </c>
      <c r="O9" s="35"/>
      <c r="P9" s="36"/>
      <c r="Q9" s="31"/>
      <c r="R9" s="28"/>
      <c r="S9" s="19"/>
      <c r="T9" s="32"/>
      <c r="U9" s="35">
        <v>18</v>
      </c>
      <c r="V9" s="36">
        <v>16</v>
      </c>
      <c r="W9" s="37">
        <v>2</v>
      </c>
      <c r="X9" s="35"/>
      <c r="Y9" s="36"/>
      <c r="Z9" s="37"/>
      <c r="AA9" s="35"/>
      <c r="AB9" s="36"/>
      <c r="AC9" s="37"/>
      <c r="AD9" s="35"/>
      <c r="AE9" s="36"/>
      <c r="AF9" s="37"/>
      <c r="AG9" s="35"/>
      <c r="AH9" s="36"/>
      <c r="AI9" s="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</row>
    <row r="10" spans="1:46" s="142" customFormat="1" ht="12.95" customHeight="1" thickBot="1">
      <c r="A10" s="80" t="s">
        <v>29</v>
      </c>
      <c r="B10" s="18">
        <v>26</v>
      </c>
      <c r="C10" s="19">
        <v>25</v>
      </c>
      <c r="D10" s="20">
        <v>1</v>
      </c>
      <c r="E10" s="28">
        <v>12</v>
      </c>
      <c r="F10" s="19">
        <v>12</v>
      </c>
      <c r="G10" s="29">
        <v>0</v>
      </c>
      <c r="H10" s="33">
        <v>9</v>
      </c>
      <c r="I10" s="34">
        <v>9</v>
      </c>
      <c r="J10" s="32">
        <v>0</v>
      </c>
      <c r="K10" s="33">
        <v>5</v>
      </c>
      <c r="L10" s="34">
        <v>4</v>
      </c>
      <c r="M10" s="31">
        <v>1</v>
      </c>
      <c r="N10" s="30" t="s">
        <v>29</v>
      </c>
      <c r="O10" s="35">
        <v>26</v>
      </c>
      <c r="P10" s="36">
        <v>24</v>
      </c>
      <c r="Q10" s="31">
        <v>2</v>
      </c>
      <c r="R10" s="38">
        <v>26</v>
      </c>
      <c r="S10" s="38">
        <v>18</v>
      </c>
      <c r="T10" s="31">
        <v>8</v>
      </c>
      <c r="U10" s="35">
        <v>26</v>
      </c>
      <c r="V10" s="36">
        <v>20</v>
      </c>
      <c r="W10" s="37">
        <v>6</v>
      </c>
      <c r="X10" s="35"/>
      <c r="Y10" s="36"/>
      <c r="Z10" s="37"/>
      <c r="AA10" s="35"/>
      <c r="AB10" s="36"/>
      <c r="AC10" s="37"/>
      <c r="AD10" s="35"/>
      <c r="AE10" s="36"/>
      <c r="AF10" s="37"/>
      <c r="AG10" s="35"/>
      <c r="AH10" s="36"/>
      <c r="AI10" s="37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</row>
    <row r="11" spans="1:46" s="142" customFormat="1" ht="12.95" customHeight="1" thickBot="1">
      <c r="A11" s="80" t="s">
        <v>5</v>
      </c>
      <c r="B11" s="18">
        <v>24</v>
      </c>
      <c r="C11" s="19">
        <v>24</v>
      </c>
      <c r="D11" s="20">
        <v>0</v>
      </c>
      <c r="E11" s="28">
        <v>12</v>
      </c>
      <c r="F11" s="19">
        <v>12</v>
      </c>
      <c r="G11" s="29">
        <v>0</v>
      </c>
      <c r="H11" s="18">
        <v>9</v>
      </c>
      <c r="I11" s="19">
        <v>9</v>
      </c>
      <c r="J11" s="29">
        <v>0</v>
      </c>
      <c r="K11" s="18">
        <v>3</v>
      </c>
      <c r="L11" s="19">
        <v>3</v>
      </c>
      <c r="M11" s="20">
        <v>0</v>
      </c>
      <c r="N11" s="30"/>
      <c r="O11" s="102">
        <f t="shared" ref="O11:W11" si="0">SUM(O6:O10)</f>
        <v>81</v>
      </c>
      <c r="P11" s="102">
        <f t="shared" si="0"/>
        <v>74</v>
      </c>
      <c r="Q11" s="102">
        <f t="shared" si="0"/>
        <v>7</v>
      </c>
      <c r="R11" s="102">
        <f t="shared" si="0"/>
        <v>67</v>
      </c>
      <c r="S11" s="102">
        <f t="shared" si="0"/>
        <v>51</v>
      </c>
      <c r="T11" s="102">
        <f t="shared" si="0"/>
        <v>16</v>
      </c>
      <c r="U11" s="102">
        <f t="shared" si="0"/>
        <v>75</v>
      </c>
      <c r="V11" s="102">
        <f t="shared" si="0"/>
        <v>62</v>
      </c>
      <c r="W11" s="102">
        <f t="shared" si="0"/>
        <v>13</v>
      </c>
      <c r="X11" s="102">
        <f t="shared" ref="X11:AC11" si="1">SUM(X6:X10)</f>
        <v>24</v>
      </c>
      <c r="Y11" s="102">
        <f t="shared" si="1"/>
        <v>24</v>
      </c>
      <c r="Z11" s="102">
        <f t="shared" si="1"/>
        <v>0</v>
      </c>
      <c r="AA11" s="102">
        <f t="shared" si="1"/>
        <v>13</v>
      </c>
      <c r="AB11" s="102">
        <f t="shared" si="1"/>
        <v>13</v>
      </c>
      <c r="AC11" s="102">
        <f t="shared" si="1"/>
        <v>0</v>
      </c>
      <c r="AD11" s="39"/>
      <c r="AE11" s="40"/>
      <c r="AF11" s="41"/>
      <c r="AG11" s="39"/>
      <c r="AH11" s="40"/>
      <c r="AI11" s="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</row>
    <row r="12" spans="1:46" s="142" customFormat="1" ht="12.95" customHeight="1" thickBot="1">
      <c r="A12" s="80"/>
      <c r="B12" s="18"/>
      <c r="C12" s="19"/>
      <c r="D12" s="20"/>
      <c r="E12" s="28"/>
      <c r="F12" s="19"/>
      <c r="G12" s="29"/>
      <c r="H12" s="18"/>
      <c r="I12" s="19"/>
      <c r="J12" s="32"/>
      <c r="K12" s="18"/>
      <c r="L12" s="19"/>
      <c r="M12" s="31"/>
      <c r="N12" s="93"/>
      <c r="O12" s="160" t="s">
        <v>46</v>
      </c>
      <c r="P12" s="161"/>
      <c r="Q12" s="162"/>
      <c r="R12" s="160" t="s">
        <v>47</v>
      </c>
      <c r="S12" s="161"/>
      <c r="T12" s="162"/>
      <c r="U12" s="160" t="s">
        <v>48</v>
      </c>
      <c r="V12" s="161"/>
      <c r="W12" s="162"/>
      <c r="X12" s="160" t="s">
        <v>49</v>
      </c>
      <c r="Y12" s="161"/>
      <c r="Z12" s="162"/>
      <c r="AA12" s="160" t="s">
        <v>50</v>
      </c>
      <c r="AB12" s="161"/>
      <c r="AC12" s="162"/>
      <c r="AD12" s="157"/>
      <c r="AE12" s="158"/>
      <c r="AF12" s="159"/>
      <c r="AG12" s="197"/>
      <c r="AH12" s="198"/>
      <c r="AI12" s="199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</row>
    <row r="13" spans="1:46" s="142" customFormat="1" ht="12.95" customHeight="1" thickBot="1">
      <c r="A13" s="80" t="s">
        <v>6</v>
      </c>
      <c r="B13" s="18">
        <v>18</v>
      </c>
      <c r="C13" s="19">
        <v>18</v>
      </c>
      <c r="D13" s="20">
        <v>0</v>
      </c>
      <c r="E13" s="28">
        <v>14</v>
      </c>
      <c r="F13" s="19">
        <v>14</v>
      </c>
      <c r="G13" s="29">
        <v>0</v>
      </c>
      <c r="H13" s="18">
        <v>4</v>
      </c>
      <c r="I13" s="19">
        <v>4</v>
      </c>
      <c r="J13" s="29">
        <v>0</v>
      </c>
      <c r="K13" s="18"/>
      <c r="L13" s="19"/>
      <c r="M13" s="20"/>
      <c r="N13" s="94"/>
      <c r="O13" s="176">
        <v>0.89</v>
      </c>
      <c r="P13" s="164"/>
      <c r="Q13" s="165"/>
      <c r="R13" s="176">
        <v>0.88</v>
      </c>
      <c r="S13" s="164"/>
      <c r="T13" s="165"/>
      <c r="U13" s="176">
        <v>0.87</v>
      </c>
      <c r="V13" s="164"/>
      <c r="W13" s="165"/>
      <c r="X13" s="176">
        <v>0.81</v>
      </c>
      <c r="Y13" s="164"/>
      <c r="Z13" s="165"/>
      <c r="AA13" s="163">
        <v>0.86</v>
      </c>
      <c r="AB13" s="164"/>
      <c r="AC13" s="165"/>
      <c r="AD13" s="210"/>
      <c r="AE13" s="211"/>
      <c r="AF13" s="212"/>
      <c r="AG13" s="157"/>
      <c r="AH13" s="158"/>
      <c r="AI13" s="159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</row>
    <row r="14" spans="1:46" s="142" customFormat="1" ht="12.95" customHeight="1">
      <c r="A14" s="80"/>
      <c r="B14" s="18"/>
      <c r="C14" s="19"/>
      <c r="D14" s="20"/>
      <c r="E14" s="28"/>
      <c r="F14" s="19"/>
      <c r="G14" s="32"/>
      <c r="H14" s="18"/>
      <c r="I14" s="19"/>
      <c r="J14" s="32"/>
      <c r="K14" s="18"/>
      <c r="L14" s="19"/>
      <c r="M14" s="20"/>
      <c r="N14" s="30" t="s">
        <v>6</v>
      </c>
      <c r="O14" s="7">
        <v>18</v>
      </c>
      <c r="P14" s="24">
        <v>15</v>
      </c>
      <c r="Q14" s="32">
        <v>3</v>
      </c>
      <c r="R14" s="42"/>
      <c r="S14" s="43"/>
      <c r="T14" s="32"/>
      <c r="U14" s="7"/>
      <c r="V14" s="24"/>
      <c r="W14" s="32"/>
      <c r="X14" s="21">
        <v>18</v>
      </c>
      <c r="Y14" s="22">
        <v>12</v>
      </c>
      <c r="Z14" s="31">
        <v>6</v>
      </c>
      <c r="AA14" s="7"/>
      <c r="AB14" s="24"/>
      <c r="AC14" s="26"/>
      <c r="AD14" s="18"/>
      <c r="AE14" s="19"/>
      <c r="AF14" s="20"/>
      <c r="AG14" s="18"/>
      <c r="AH14" s="19"/>
      <c r="AI14" s="20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</row>
    <row r="15" spans="1:46" s="142" customFormat="1" ht="12.95" customHeight="1">
      <c r="A15" s="80" t="s">
        <v>19</v>
      </c>
      <c r="B15" s="18">
        <v>59</v>
      </c>
      <c r="C15" s="19">
        <v>57</v>
      </c>
      <c r="D15" s="20">
        <v>2</v>
      </c>
      <c r="E15" s="28">
        <v>41</v>
      </c>
      <c r="F15" s="19">
        <v>38</v>
      </c>
      <c r="G15" s="29">
        <v>3</v>
      </c>
      <c r="H15" s="18">
        <v>8</v>
      </c>
      <c r="I15" s="19">
        <v>8</v>
      </c>
      <c r="J15" s="29">
        <v>0</v>
      </c>
      <c r="K15" s="18">
        <v>10</v>
      </c>
      <c r="L15" s="19">
        <v>9</v>
      </c>
      <c r="M15" s="20">
        <v>1</v>
      </c>
      <c r="N15" s="30" t="s">
        <v>19</v>
      </c>
      <c r="O15" s="18">
        <v>59</v>
      </c>
      <c r="P15" s="19">
        <v>49</v>
      </c>
      <c r="Q15" s="32">
        <v>10</v>
      </c>
      <c r="R15" s="33"/>
      <c r="S15" s="34"/>
      <c r="T15" s="32"/>
      <c r="U15" s="18"/>
      <c r="V15" s="19"/>
      <c r="W15" s="32"/>
      <c r="X15" s="18">
        <v>59</v>
      </c>
      <c r="Y15" s="19">
        <v>44</v>
      </c>
      <c r="Z15" s="31">
        <v>15</v>
      </c>
      <c r="AA15" s="18">
        <v>59</v>
      </c>
      <c r="AB15" s="19">
        <v>56</v>
      </c>
      <c r="AC15" s="31">
        <v>3</v>
      </c>
      <c r="AD15" s="18"/>
      <c r="AE15" s="19"/>
      <c r="AF15" s="20"/>
      <c r="AG15" s="18"/>
      <c r="AH15" s="19"/>
      <c r="AI15" s="20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</row>
    <row r="16" spans="1:46" s="142" customFormat="1" ht="12.95" customHeight="1">
      <c r="A16" s="80" t="s">
        <v>30</v>
      </c>
      <c r="B16" s="18">
        <v>57</v>
      </c>
      <c r="C16" s="19">
        <v>54</v>
      </c>
      <c r="D16" s="20">
        <v>3</v>
      </c>
      <c r="E16" s="28">
        <v>35</v>
      </c>
      <c r="F16" s="19">
        <v>34</v>
      </c>
      <c r="G16" s="29">
        <v>1</v>
      </c>
      <c r="H16" s="18">
        <v>8</v>
      </c>
      <c r="I16" s="19">
        <v>8</v>
      </c>
      <c r="J16" s="29">
        <v>0</v>
      </c>
      <c r="K16" s="18">
        <v>13</v>
      </c>
      <c r="L16" s="19">
        <v>12</v>
      </c>
      <c r="M16" s="20">
        <v>1</v>
      </c>
      <c r="N16" s="30" t="s">
        <v>30</v>
      </c>
      <c r="O16" s="18">
        <v>56</v>
      </c>
      <c r="P16" s="19">
        <v>55</v>
      </c>
      <c r="Q16" s="32">
        <v>1</v>
      </c>
      <c r="R16" s="33">
        <v>56</v>
      </c>
      <c r="S16" s="34">
        <v>53</v>
      </c>
      <c r="T16" s="32">
        <v>3</v>
      </c>
      <c r="U16" s="18"/>
      <c r="V16" s="19"/>
      <c r="W16" s="32"/>
      <c r="X16" s="18"/>
      <c r="Y16" s="19"/>
      <c r="Z16" s="20"/>
      <c r="AA16" s="18">
        <v>57</v>
      </c>
      <c r="AB16" s="19">
        <v>51</v>
      </c>
      <c r="AC16" s="31">
        <v>6</v>
      </c>
      <c r="AD16" s="18"/>
      <c r="AE16" s="19"/>
      <c r="AF16" s="20"/>
      <c r="AG16" s="18"/>
      <c r="AH16" s="19"/>
      <c r="AI16" s="20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</row>
    <row r="17" spans="1:46" s="142" customFormat="1" ht="12.95" customHeight="1">
      <c r="A17" s="80" t="s">
        <v>7</v>
      </c>
      <c r="B17" s="18">
        <v>59</v>
      </c>
      <c r="C17" s="19">
        <v>58</v>
      </c>
      <c r="D17" s="20">
        <v>1</v>
      </c>
      <c r="E17" s="28">
        <v>31</v>
      </c>
      <c r="F17" s="19">
        <v>30</v>
      </c>
      <c r="G17" s="29">
        <v>1</v>
      </c>
      <c r="H17" s="18">
        <v>13</v>
      </c>
      <c r="I17" s="19">
        <v>13</v>
      </c>
      <c r="J17" s="29">
        <v>0</v>
      </c>
      <c r="K17" s="18">
        <v>15</v>
      </c>
      <c r="L17" s="19">
        <v>15</v>
      </c>
      <c r="M17" s="20">
        <v>0</v>
      </c>
      <c r="N17" s="30" t="s">
        <v>7</v>
      </c>
      <c r="O17" s="18">
        <v>59</v>
      </c>
      <c r="P17" s="19">
        <v>50</v>
      </c>
      <c r="Q17" s="32">
        <v>9</v>
      </c>
      <c r="R17" s="33"/>
      <c r="S17" s="34"/>
      <c r="T17" s="32"/>
      <c r="U17" s="18"/>
      <c r="V17" s="19"/>
      <c r="W17" s="32"/>
      <c r="X17" s="18">
        <v>59</v>
      </c>
      <c r="Y17" s="19">
        <v>55</v>
      </c>
      <c r="Z17" s="31">
        <v>4</v>
      </c>
      <c r="AA17" s="18">
        <v>59</v>
      </c>
      <c r="AB17" s="19">
        <v>58</v>
      </c>
      <c r="AC17" s="31">
        <v>1</v>
      </c>
      <c r="AD17" s="18"/>
      <c r="AE17" s="19"/>
      <c r="AF17" s="20"/>
      <c r="AG17" s="18"/>
      <c r="AH17" s="19"/>
      <c r="AI17" s="20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</row>
    <row r="18" spans="1:46" s="142" customFormat="1" ht="12.95" customHeight="1">
      <c r="A18" s="80" t="s">
        <v>8</v>
      </c>
      <c r="B18" s="18">
        <v>57</v>
      </c>
      <c r="C18" s="19">
        <v>57</v>
      </c>
      <c r="D18" s="20">
        <v>0</v>
      </c>
      <c r="E18" s="44">
        <v>40</v>
      </c>
      <c r="F18" s="19">
        <v>39</v>
      </c>
      <c r="G18" s="29">
        <v>1</v>
      </c>
      <c r="H18" s="18">
        <v>11</v>
      </c>
      <c r="I18" s="19">
        <v>11</v>
      </c>
      <c r="J18" s="29">
        <v>0</v>
      </c>
      <c r="K18" s="18">
        <v>6</v>
      </c>
      <c r="L18" s="19">
        <v>6</v>
      </c>
      <c r="M18" s="20">
        <v>0</v>
      </c>
      <c r="N18" s="30" t="s">
        <v>8</v>
      </c>
      <c r="O18" s="18">
        <v>57</v>
      </c>
      <c r="P18" s="19">
        <v>47</v>
      </c>
      <c r="Q18" s="32">
        <v>10</v>
      </c>
      <c r="R18" s="18">
        <v>57</v>
      </c>
      <c r="S18" s="19">
        <v>55</v>
      </c>
      <c r="T18" s="32">
        <v>2</v>
      </c>
      <c r="U18" s="18"/>
      <c r="V18" s="19"/>
      <c r="W18" s="32"/>
      <c r="X18" s="18">
        <v>57</v>
      </c>
      <c r="Y18" s="19">
        <v>48</v>
      </c>
      <c r="Z18" s="31">
        <v>9</v>
      </c>
      <c r="AA18" s="18"/>
      <c r="AB18" s="19"/>
      <c r="AC18" s="20"/>
      <c r="AD18" s="18"/>
      <c r="AE18" s="19"/>
      <c r="AF18" s="20"/>
      <c r="AG18" s="18"/>
      <c r="AH18" s="19"/>
      <c r="AI18" s="20"/>
      <c r="AJ18" s="141"/>
      <c r="AK18" s="141"/>
      <c r="AO18" s="141"/>
      <c r="AP18" s="141"/>
      <c r="AQ18" s="141"/>
      <c r="AR18" s="141"/>
      <c r="AS18" s="141"/>
      <c r="AT18" s="141"/>
    </row>
    <row r="19" spans="1:46" s="142" customFormat="1" ht="12.95" customHeight="1">
      <c r="A19" s="80" t="s">
        <v>31</v>
      </c>
      <c r="B19" s="18">
        <v>58</v>
      </c>
      <c r="C19" s="19">
        <v>55</v>
      </c>
      <c r="D19" s="20">
        <v>3</v>
      </c>
      <c r="E19" s="44">
        <v>26</v>
      </c>
      <c r="F19" s="19">
        <v>26</v>
      </c>
      <c r="G19" s="29">
        <v>0</v>
      </c>
      <c r="H19" s="18">
        <v>16</v>
      </c>
      <c r="I19" s="19">
        <v>16</v>
      </c>
      <c r="J19" s="29">
        <v>0</v>
      </c>
      <c r="K19" s="18">
        <v>16</v>
      </c>
      <c r="L19" s="19">
        <v>15</v>
      </c>
      <c r="M19" s="20">
        <v>1</v>
      </c>
      <c r="N19" s="30" t="s">
        <v>31</v>
      </c>
      <c r="O19" s="18">
        <v>58</v>
      </c>
      <c r="P19" s="19">
        <v>58</v>
      </c>
      <c r="Q19" s="32">
        <v>0</v>
      </c>
      <c r="R19" s="45"/>
      <c r="S19" s="19"/>
      <c r="T19" s="32"/>
      <c r="U19" s="46"/>
      <c r="V19" s="19"/>
      <c r="W19" s="32"/>
      <c r="X19" s="35">
        <v>58</v>
      </c>
      <c r="Y19" s="36">
        <v>52</v>
      </c>
      <c r="Z19" s="143">
        <v>6</v>
      </c>
      <c r="AA19" s="18">
        <v>58</v>
      </c>
      <c r="AB19" s="19">
        <v>56</v>
      </c>
      <c r="AC19" s="31">
        <v>2</v>
      </c>
      <c r="AD19" s="18"/>
      <c r="AE19" s="19"/>
      <c r="AF19" s="20"/>
      <c r="AG19" s="18"/>
      <c r="AH19" s="19"/>
      <c r="AI19" s="20"/>
      <c r="AJ19" s="141"/>
      <c r="AK19" s="141"/>
      <c r="AO19" s="141"/>
      <c r="AP19" s="141"/>
      <c r="AQ19" s="141"/>
      <c r="AR19" s="141"/>
      <c r="AS19" s="141"/>
      <c r="AT19" s="141"/>
    </row>
    <row r="20" spans="1:46" s="142" customFormat="1" ht="12.95" customHeight="1" thickBot="1">
      <c r="A20" s="80" t="s">
        <v>9</v>
      </c>
      <c r="B20" s="18">
        <v>59</v>
      </c>
      <c r="C20" s="19">
        <v>58</v>
      </c>
      <c r="D20" s="20">
        <v>1</v>
      </c>
      <c r="E20" s="28">
        <v>44</v>
      </c>
      <c r="F20" s="19">
        <v>43</v>
      </c>
      <c r="G20" s="29">
        <v>1</v>
      </c>
      <c r="H20" s="18">
        <v>5</v>
      </c>
      <c r="I20" s="19">
        <v>5</v>
      </c>
      <c r="J20" s="29">
        <v>0</v>
      </c>
      <c r="K20" s="18">
        <v>9</v>
      </c>
      <c r="L20" s="19">
        <v>9</v>
      </c>
      <c r="M20" s="20">
        <v>0</v>
      </c>
      <c r="N20" s="30" t="s">
        <v>10</v>
      </c>
      <c r="O20" s="18">
        <v>56</v>
      </c>
      <c r="P20" s="19">
        <v>54</v>
      </c>
      <c r="Q20" s="32">
        <v>2</v>
      </c>
      <c r="R20" s="33">
        <v>56</v>
      </c>
      <c r="S20" s="34">
        <v>49</v>
      </c>
      <c r="T20" s="32">
        <v>7</v>
      </c>
      <c r="U20" s="18">
        <v>56</v>
      </c>
      <c r="V20" s="19">
        <v>53</v>
      </c>
      <c r="W20" s="32">
        <v>3</v>
      </c>
      <c r="X20" s="18"/>
      <c r="Y20" s="19"/>
      <c r="Z20" s="20"/>
      <c r="AA20" s="28"/>
      <c r="AB20" s="19"/>
      <c r="AC20" s="20"/>
      <c r="AD20" s="18"/>
      <c r="AE20" s="19"/>
      <c r="AF20" s="20"/>
      <c r="AG20" s="18"/>
      <c r="AH20" s="19"/>
      <c r="AI20" s="20"/>
      <c r="AJ20" s="141"/>
      <c r="AK20" s="141"/>
      <c r="AO20" s="141"/>
      <c r="AP20" s="141"/>
      <c r="AQ20" s="141"/>
      <c r="AR20" s="141"/>
      <c r="AS20" s="141"/>
      <c r="AT20" s="141"/>
    </row>
    <row r="21" spans="1:46" s="142" customFormat="1" ht="12.95" customHeight="1" thickBot="1">
      <c r="A21" s="80" t="s">
        <v>36</v>
      </c>
      <c r="B21" s="18">
        <v>55</v>
      </c>
      <c r="C21" s="19">
        <v>38</v>
      </c>
      <c r="D21" s="20">
        <v>17</v>
      </c>
      <c r="E21" s="28">
        <v>44</v>
      </c>
      <c r="F21" s="19">
        <v>37</v>
      </c>
      <c r="G21" s="29">
        <v>7</v>
      </c>
      <c r="H21" s="18">
        <v>7</v>
      </c>
      <c r="I21" s="19">
        <v>5</v>
      </c>
      <c r="J21" s="29">
        <v>2</v>
      </c>
      <c r="K21" s="18">
        <v>2</v>
      </c>
      <c r="L21" s="19">
        <v>2</v>
      </c>
      <c r="M21" s="20">
        <v>0</v>
      </c>
      <c r="N21" s="30" t="s">
        <v>11</v>
      </c>
      <c r="O21" s="18">
        <v>59</v>
      </c>
      <c r="P21" s="19">
        <v>57</v>
      </c>
      <c r="Q21" s="32">
        <v>2</v>
      </c>
      <c r="R21" s="18">
        <v>58</v>
      </c>
      <c r="S21" s="19">
        <v>46</v>
      </c>
      <c r="T21" s="32">
        <v>12</v>
      </c>
      <c r="U21" s="18"/>
      <c r="V21" s="19"/>
      <c r="W21" s="32"/>
      <c r="X21" s="18"/>
      <c r="Y21" s="19"/>
      <c r="Z21" s="20"/>
      <c r="AA21" s="61">
        <v>59</v>
      </c>
      <c r="AB21" s="36">
        <v>52</v>
      </c>
      <c r="AC21" s="37">
        <v>7</v>
      </c>
      <c r="AD21" s="166" t="s">
        <v>54</v>
      </c>
      <c r="AE21" s="167"/>
      <c r="AF21" s="168"/>
      <c r="AG21" s="160" t="s">
        <v>52</v>
      </c>
      <c r="AH21" s="161"/>
      <c r="AI21" s="162"/>
      <c r="AJ21" s="141"/>
      <c r="AK21" s="141"/>
      <c r="AO21" s="141"/>
      <c r="AP21" s="141"/>
      <c r="AQ21" s="141"/>
      <c r="AR21" s="141"/>
      <c r="AS21" s="141"/>
      <c r="AT21" s="141"/>
    </row>
    <row r="22" spans="1:46" s="142" customFormat="1" ht="12.95" customHeight="1" thickBot="1">
      <c r="A22" s="80" t="s">
        <v>10</v>
      </c>
      <c r="B22" s="18">
        <v>56</v>
      </c>
      <c r="C22" s="19">
        <v>53</v>
      </c>
      <c r="D22" s="20">
        <v>3</v>
      </c>
      <c r="E22" s="28">
        <v>44</v>
      </c>
      <c r="F22" s="19">
        <v>39</v>
      </c>
      <c r="G22" s="29">
        <v>5</v>
      </c>
      <c r="H22" s="18">
        <v>8</v>
      </c>
      <c r="I22" s="19">
        <v>8</v>
      </c>
      <c r="J22" s="29">
        <v>0</v>
      </c>
      <c r="K22" s="18">
        <v>3</v>
      </c>
      <c r="L22" s="19">
        <v>3</v>
      </c>
      <c r="M22" s="20">
        <v>0</v>
      </c>
      <c r="N22" s="30" t="s">
        <v>9</v>
      </c>
      <c r="O22" s="18">
        <v>58</v>
      </c>
      <c r="P22" s="19">
        <v>54</v>
      </c>
      <c r="Q22" s="29">
        <v>4</v>
      </c>
      <c r="R22" s="33">
        <v>58</v>
      </c>
      <c r="S22" s="34">
        <v>58</v>
      </c>
      <c r="T22" s="32">
        <v>0</v>
      </c>
      <c r="U22" s="18">
        <v>58</v>
      </c>
      <c r="V22" s="19">
        <v>57</v>
      </c>
      <c r="W22" s="32">
        <v>1</v>
      </c>
      <c r="X22" s="18"/>
      <c r="Y22" s="19"/>
      <c r="Z22" s="20"/>
      <c r="AA22" s="28"/>
      <c r="AB22" s="19"/>
      <c r="AC22" s="20"/>
      <c r="AD22" s="151">
        <v>0.8</v>
      </c>
      <c r="AE22" s="152"/>
      <c r="AF22" s="153"/>
      <c r="AG22" s="151">
        <v>0.97</v>
      </c>
      <c r="AH22" s="152"/>
      <c r="AI22" s="153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</row>
    <row r="23" spans="1:46" s="142" customFormat="1" ht="12.95" customHeight="1" thickBot="1">
      <c r="A23" s="80"/>
      <c r="B23" s="18"/>
      <c r="C23" s="19"/>
      <c r="D23" s="20"/>
      <c r="E23" s="28"/>
      <c r="F23" s="19"/>
      <c r="G23" s="29"/>
      <c r="H23" s="18"/>
      <c r="I23" s="19"/>
      <c r="J23" s="29"/>
      <c r="K23" s="18"/>
      <c r="L23" s="19"/>
      <c r="M23" s="20"/>
      <c r="N23" s="30" t="s">
        <v>32</v>
      </c>
      <c r="O23" s="18"/>
      <c r="P23" s="19"/>
      <c r="Q23" s="29"/>
      <c r="R23" s="33"/>
      <c r="S23" s="34"/>
      <c r="T23" s="32"/>
      <c r="U23" s="18"/>
      <c r="V23" s="19"/>
      <c r="W23" s="32"/>
      <c r="X23" s="35">
        <v>30</v>
      </c>
      <c r="Y23" s="36">
        <v>16</v>
      </c>
      <c r="Z23" s="37">
        <v>14</v>
      </c>
      <c r="AA23" s="61"/>
      <c r="AB23" s="36"/>
      <c r="AC23" s="37"/>
      <c r="AD23" s="82"/>
      <c r="AE23" s="82"/>
      <c r="AF23" s="83"/>
      <c r="AG23" s="82"/>
      <c r="AH23" s="82"/>
      <c r="AI23" s="83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</row>
    <row r="24" spans="1:46" s="142" customFormat="1" ht="12.95" customHeight="1" thickBot="1">
      <c r="A24" s="80"/>
      <c r="B24" s="18"/>
      <c r="C24" s="19"/>
      <c r="D24" s="20"/>
      <c r="E24" s="28"/>
      <c r="F24" s="19"/>
      <c r="G24" s="29"/>
      <c r="H24" s="18"/>
      <c r="I24" s="19"/>
      <c r="J24" s="29"/>
      <c r="K24" s="18"/>
      <c r="L24" s="19"/>
      <c r="M24" s="20"/>
      <c r="N24" s="30"/>
      <c r="O24" s="18"/>
      <c r="P24" s="19"/>
      <c r="Q24" s="29"/>
      <c r="R24" s="33"/>
      <c r="S24" s="34"/>
      <c r="T24" s="32"/>
      <c r="U24" s="18"/>
      <c r="V24" s="19"/>
      <c r="W24" s="32"/>
      <c r="X24" s="13">
        <f>SUM(X14:X23)</f>
        <v>281</v>
      </c>
      <c r="Y24" s="13">
        <f>SUM(Y14:Y23)</f>
        <v>227</v>
      </c>
      <c r="Z24" s="50">
        <f>SUM(Z14:Z23)</f>
        <v>54</v>
      </c>
      <c r="AA24" s="35"/>
      <c r="AB24" s="36"/>
      <c r="AC24" s="37"/>
      <c r="AD24" s="82"/>
      <c r="AE24" s="82"/>
      <c r="AF24" s="83"/>
      <c r="AG24" s="82"/>
      <c r="AH24" s="82"/>
      <c r="AI24" s="83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</row>
    <row r="25" spans="1:46" s="142" customFormat="1" ht="12.95" customHeight="1" thickBot="1">
      <c r="A25" s="80"/>
      <c r="B25" s="18"/>
      <c r="C25" s="19"/>
      <c r="D25" s="20"/>
      <c r="E25" s="28"/>
      <c r="F25" s="19"/>
      <c r="G25" s="29"/>
      <c r="H25" s="18"/>
      <c r="I25" s="19"/>
      <c r="J25" s="32"/>
      <c r="K25" s="18"/>
      <c r="L25" s="19"/>
      <c r="M25" s="20"/>
      <c r="N25" s="30" t="s">
        <v>36</v>
      </c>
      <c r="O25" s="18">
        <v>53</v>
      </c>
      <c r="P25" s="19">
        <v>44</v>
      </c>
      <c r="Q25" s="32">
        <v>9</v>
      </c>
      <c r="R25" s="33">
        <v>53</v>
      </c>
      <c r="S25" s="34">
        <v>41</v>
      </c>
      <c r="T25" s="32">
        <v>12</v>
      </c>
      <c r="U25" s="18">
        <v>53</v>
      </c>
      <c r="V25" s="19">
        <v>37</v>
      </c>
      <c r="W25" s="32">
        <v>16</v>
      </c>
      <c r="X25" s="160" t="s">
        <v>53</v>
      </c>
      <c r="Y25" s="161"/>
      <c r="Z25" s="162"/>
      <c r="AA25" s="35"/>
      <c r="AB25" s="36"/>
      <c r="AC25" s="37"/>
      <c r="AD25" s="23"/>
      <c r="AE25" s="24"/>
      <c r="AF25" s="26"/>
      <c r="AG25" s="23"/>
      <c r="AH25" s="24"/>
      <c r="AI25" s="26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</row>
    <row r="26" spans="1:46" s="142" customFormat="1" ht="12.95" customHeight="1" thickBot="1">
      <c r="A26" s="80" t="s">
        <v>13</v>
      </c>
      <c r="B26" s="18">
        <v>55</v>
      </c>
      <c r="C26" s="19">
        <v>55</v>
      </c>
      <c r="D26" s="20">
        <v>0</v>
      </c>
      <c r="E26" s="28">
        <v>35</v>
      </c>
      <c r="F26" s="19">
        <v>35</v>
      </c>
      <c r="G26" s="29">
        <v>0</v>
      </c>
      <c r="H26" s="18">
        <v>13</v>
      </c>
      <c r="I26" s="19">
        <v>13</v>
      </c>
      <c r="J26" s="29">
        <v>0</v>
      </c>
      <c r="K26" s="18">
        <v>7</v>
      </c>
      <c r="L26" s="19">
        <v>6</v>
      </c>
      <c r="M26" s="20">
        <v>1</v>
      </c>
      <c r="N26" s="30" t="s">
        <v>35</v>
      </c>
      <c r="O26" s="18">
        <v>55</v>
      </c>
      <c r="P26" s="19">
        <v>47</v>
      </c>
      <c r="Q26" s="32">
        <v>8</v>
      </c>
      <c r="R26" s="33">
        <v>55</v>
      </c>
      <c r="S26" s="34">
        <v>43</v>
      </c>
      <c r="T26" s="32">
        <v>12</v>
      </c>
      <c r="U26" s="35"/>
      <c r="V26" s="36"/>
      <c r="W26" s="32"/>
      <c r="X26" s="151">
        <v>0.86</v>
      </c>
      <c r="Y26" s="152"/>
      <c r="Z26" s="153"/>
      <c r="AA26" s="18">
        <v>54</v>
      </c>
      <c r="AB26" s="19">
        <v>42</v>
      </c>
      <c r="AC26" s="31">
        <v>12</v>
      </c>
      <c r="AD26" s="28"/>
      <c r="AE26" s="19"/>
      <c r="AF26" s="20"/>
      <c r="AG26" s="28"/>
      <c r="AH26" s="19"/>
      <c r="AI26" s="20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</row>
    <row r="27" spans="1:46" s="142" customFormat="1" ht="12.95" customHeight="1">
      <c r="A27" s="80" t="s">
        <v>22</v>
      </c>
      <c r="B27" s="18">
        <v>54</v>
      </c>
      <c r="C27" s="34">
        <v>53</v>
      </c>
      <c r="D27" s="20">
        <v>1</v>
      </c>
      <c r="E27" s="44">
        <v>33</v>
      </c>
      <c r="F27" s="34">
        <v>32</v>
      </c>
      <c r="G27" s="29">
        <v>1</v>
      </c>
      <c r="H27" s="18">
        <v>16</v>
      </c>
      <c r="I27" s="19">
        <v>16</v>
      </c>
      <c r="J27" s="29">
        <v>0</v>
      </c>
      <c r="K27" s="18">
        <v>5</v>
      </c>
      <c r="L27" s="19">
        <v>5</v>
      </c>
      <c r="M27" s="20">
        <v>0</v>
      </c>
      <c r="N27" s="30" t="s">
        <v>37</v>
      </c>
      <c r="O27" s="18">
        <v>32</v>
      </c>
      <c r="P27" s="19">
        <v>28</v>
      </c>
      <c r="Q27" s="29">
        <v>4</v>
      </c>
      <c r="R27" s="33"/>
      <c r="S27" s="34"/>
      <c r="T27" s="32"/>
      <c r="U27" s="35">
        <v>32</v>
      </c>
      <c r="V27" s="36">
        <v>28</v>
      </c>
      <c r="W27" s="32">
        <v>4</v>
      </c>
      <c r="X27" s="49"/>
      <c r="Y27" s="47"/>
      <c r="Z27" s="48"/>
      <c r="AA27" s="18">
        <v>32</v>
      </c>
      <c r="AB27" s="19">
        <v>22</v>
      </c>
      <c r="AC27" s="31">
        <v>10</v>
      </c>
      <c r="AD27" s="28"/>
      <c r="AE27" s="19"/>
      <c r="AF27" s="31"/>
      <c r="AG27" s="28">
        <v>32</v>
      </c>
      <c r="AH27" s="19">
        <v>31</v>
      </c>
      <c r="AI27" s="31">
        <v>1</v>
      </c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</row>
    <row r="28" spans="1:46" s="142" customFormat="1" ht="12.95" customHeight="1">
      <c r="A28" s="80"/>
      <c r="B28" s="18"/>
      <c r="C28" s="19"/>
      <c r="D28" s="20"/>
      <c r="E28" s="28"/>
      <c r="F28" s="19"/>
      <c r="G28" s="29"/>
      <c r="H28" s="18"/>
      <c r="I28" s="19"/>
      <c r="J28" s="32"/>
      <c r="K28" s="18"/>
      <c r="L28" s="19"/>
      <c r="M28" s="20"/>
      <c r="N28" s="30" t="s">
        <v>32</v>
      </c>
      <c r="O28" s="18"/>
      <c r="P28" s="19"/>
      <c r="Q28" s="29"/>
      <c r="R28" s="33"/>
      <c r="S28" s="34"/>
      <c r="T28" s="32"/>
      <c r="U28" s="35"/>
      <c r="V28" s="36"/>
      <c r="W28" s="32"/>
      <c r="X28" s="144">
        <v>31</v>
      </c>
      <c r="Y28" s="131">
        <v>24</v>
      </c>
      <c r="Z28" s="145">
        <v>7</v>
      </c>
      <c r="AA28" s="18">
        <v>31</v>
      </c>
      <c r="AB28" s="19">
        <v>19</v>
      </c>
      <c r="AC28" s="31">
        <v>12</v>
      </c>
      <c r="AD28" s="30">
        <v>31</v>
      </c>
      <c r="AE28" s="19">
        <v>20</v>
      </c>
      <c r="AF28" s="31">
        <v>11</v>
      </c>
      <c r="AG28" s="28"/>
      <c r="AH28" s="19"/>
      <c r="AI28" s="3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</row>
    <row r="29" spans="1:46" s="142" customFormat="1" ht="12.95" customHeight="1" thickBot="1">
      <c r="A29" s="80" t="s">
        <v>38</v>
      </c>
      <c r="B29" s="18">
        <v>12</v>
      </c>
      <c r="C29" s="19">
        <v>9</v>
      </c>
      <c r="D29" s="20">
        <v>3</v>
      </c>
      <c r="E29" s="28"/>
      <c r="F29" s="19"/>
      <c r="G29" s="29"/>
      <c r="H29" s="18"/>
      <c r="I29" s="19"/>
      <c r="J29" s="29"/>
      <c r="K29" s="18"/>
      <c r="L29" s="19"/>
      <c r="M29" s="20"/>
      <c r="N29" s="30" t="s">
        <v>12</v>
      </c>
      <c r="O29" s="18">
        <v>55</v>
      </c>
      <c r="P29" s="19">
        <v>46</v>
      </c>
      <c r="Q29" s="32">
        <v>9</v>
      </c>
      <c r="R29" s="18"/>
      <c r="S29" s="19"/>
      <c r="T29" s="32"/>
      <c r="U29" s="35"/>
      <c r="V29" s="36"/>
      <c r="W29" s="32"/>
      <c r="X29" s="146">
        <v>55</v>
      </c>
      <c r="Y29" s="128">
        <v>50</v>
      </c>
      <c r="Z29" s="145">
        <v>5</v>
      </c>
      <c r="AA29" s="18">
        <v>55</v>
      </c>
      <c r="AB29" s="19">
        <v>45</v>
      </c>
      <c r="AC29" s="31">
        <v>10</v>
      </c>
      <c r="AD29" s="28">
        <v>55</v>
      </c>
      <c r="AE29" s="19">
        <v>49</v>
      </c>
      <c r="AF29" s="31">
        <v>6</v>
      </c>
      <c r="AG29" s="18"/>
      <c r="AH29" s="19"/>
      <c r="AI29" s="3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</row>
    <row r="30" spans="1:46" s="142" customFormat="1" ht="12.95" customHeight="1" thickBot="1">
      <c r="A30" s="80"/>
      <c r="B30" s="18"/>
      <c r="C30" s="34"/>
      <c r="D30" s="20"/>
      <c r="E30" s="44"/>
      <c r="F30" s="34"/>
      <c r="G30" s="29"/>
      <c r="H30" s="18"/>
      <c r="I30" s="19"/>
      <c r="J30" s="29"/>
      <c r="K30" s="18"/>
      <c r="L30" s="19"/>
      <c r="M30" s="20"/>
      <c r="N30" s="30"/>
      <c r="O30" s="102">
        <f t="shared" ref="O30:Q30" si="2">SUM(O14:O29)</f>
        <v>675</v>
      </c>
      <c r="P30" s="102">
        <f t="shared" si="2"/>
        <v>604</v>
      </c>
      <c r="Q30" s="102">
        <f t="shared" si="2"/>
        <v>71</v>
      </c>
      <c r="R30" s="102">
        <f>SUM(R16:R29)</f>
        <v>393</v>
      </c>
      <c r="S30" s="102">
        <f>SUM(S16:S29)</f>
        <v>345</v>
      </c>
      <c r="T30" s="50">
        <f>SUM(T16:T29)</f>
        <v>48</v>
      </c>
      <c r="U30" s="35"/>
      <c r="V30" s="36"/>
      <c r="W30" s="32"/>
      <c r="X30" s="125">
        <f>SUM(X28:X29)</f>
        <v>86</v>
      </c>
      <c r="Y30" s="126">
        <f>SUM(Y28:Y29)</f>
        <v>74</v>
      </c>
      <c r="Z30" s="127">
        <f>SUM(Z28:Z29)</f>
        <v>12</v>
      </c>
      <c r="AA30" s="102">
        <f>SUM(AA15:AA29)</f>
        <v>464</v>
      </c>
      <c r="AB30" s="102">
        <f>SUM(AB15:AB29)</f>
        <v>401</v>
      </c>
      <c r="AC30" s="50">
        <f>SUM(AC15:AC29)</f>
        <v>63</v>
      </c>
      <c r="AD30" s="102">
        <f>SUM(AD28:AD29)</f>
        <v>86</v>
      </c>
      <c r="AE30" s="102">
        <f>SUM(AE28:AE29)</f>
        <v>69</v>
      </c>
      <c r="AF30" s="50">
        <f>SUM(AF28:AF29)</f>
        <v>17</v>
      </c>
      <c r="AG30" s="102">
        <f>SUM(AG27:AG29)</f>
        <v>32</v>
      </c>
      <c r="AH30" s="102">
        <f>SUM(AH27:AH29)</f>
        <v>31</v>
      </c>
      <c r="AI30" s="50">
        <f>SUM(AI27:AI29)</f>
        <v>1</v>
      </c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</row>
    <row r="31" spans="1:46" s="142" customFormat="1" ht="12.95" customHeight="1" thickBot="1">
      <c r="A31" s="80"/>
      <c r="B31" s="18"/>
      <c r="C31" s="19"/>
      <c r="D31" s="20"/>
      <c r="E31" s="28"/>
      <c r="F31" s="19"/>
      <c r="G31" s="29"/>
      <c r="H31" s="33"/>
      <c r="I31" s="34"/>
      <c r="J31" s="29"/>
      <c r="K31" s="33"/>
      <c r="L31" s="34"/>
      <c r="M31" s="20"/>
      <c r="N31" s="93"/>
      <c r="O31" s="194" t="s">
        <v>16</v>
      </c>
      <c r="P31" s="195"/>
      <c r="Q31" s="196"/>
      <c r="R31" s="194" t="s">
        <v>17</v>
      </c>
      <c r="S31" s="195"/>
      <c r="T31" s="196"/>
      <c r="U31" s="35"/>
      <c r="V31" s="36"/>
      <c r="W31" s="32"/>
      <c r="X31" s="18"/>
      <c r="Y31" s="128"/>
      <c r="Z31" s="129"/>
      <c r="AA31" s="18"/>
      <c r="AB31" s="19"/>
      <c r="AC31" s="20"/>
      <c r="AD31" s="18"/>
      <c r="AE31" s="19"/>
      <c r="AF31" s="20"/>
      <c r="AG31" s="18"/>
      <c r="AH31" s="19"/>
      <c r="AI31" s="20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</row>
    <row r="32" spans="1:46" s="142" customFormat="1" ht="12.95" customHeight="1" thickBot="1">
      <c r="A32" s="80" t="s">
        <v>11</v>
      </c>
      <c r="B32" s="18">
        <v>59</v>
      </c>
      <c r="C32" s="19">
        <v>55</v>
      </c>
      <c r="D32" s="20">
        <v>4</v>
      </c>
      <c r="E32" s="28">
        <v>31</v>
      </c>
      <c r="F32" s="19">
        <v>30</v>
      </c>
      <c r="G32" s="29">
        <v>1</v>
      </c>
      <c r="H32" s="18">
        <v>15</v>
      </c>
      <c r="I32" s="19">
        <v>14</v>
      </c>
      <c r="J32" s="29">
        <v>1</v>
      </c>
      <c r="K32" s="18">
        <v>13</v>
      </c>
      <c r="L32" s="19">
        <v>10</v>
      </c>
      <c r="M32" s="20">
        <v>3</v>
      </c>
      <c r="N32" s="94"/>
      <c r="O32" s="163">
        <v>0.96</v>
      </c>
      <c r="P32" s="164"/>
      <c r="Q32" s="165"/>
      <c r="R32" s="163">
        <v>0.93</v>
      </c>
      <c r="S32" s="164"/>
      <c r="T32" s="165"/>
      <c r="U32" s="35"/>
      <c r="V32" s="36"/>
      <c r="W32" s="32"/>
      <c r="X32" s="18"/>
      <c r="Y32" s="19"/>
      <c r="Z32" s="20"/>
      <c r="AA32" s="18"/>
      <c r="AB32" s="19"/>
      <c r="AC32" s="20"/>
      <c r="AD32" s="18"/>
      <c r="AE32" s="19"/>
      <c r="AF32" s="20"/>
      <c r="AG32" s="18"/>
      <c r="AH32" s="19"/>
      <c r="AI32" s="20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</row>
    <row r="33" spans="1:46" s="142" customFormat="1" ht="12.95" customHeight="1" thickBot="1">
      <c r="A33" s="80" t="s">
        <v>35</v>
      </c>
      <c r="B33" s="18">
        <v>56</v>
      </c>
      <c r="C33" s="19">
        <v>53</v>
      </c>
      <c r="D33" s="20">
        <v>3</v>
      </c>
      <c r="E33" s="28">
        <v>50</v>
      </c>
      <c r="F33" s="19">
        <v>46</v>
      </c>
      <c r="G33" s="29">
        <v>4</v>
      </c>
      <c r="H33" s="18">
        <v>5</v>
      </c>
      <c r="I33" s="19">
        <v>4</v>
      </c>
      <c r="J33" s="32">
        <v>1</v>
      </c>
      <c r="K33" s="18">
        <v>1</v>
      </c>
      <c r="L33" s="19">
        <v>1</v>
      </c>
      <c r="M33" s="31">
        <v>0</v>
      </c>
      <c r="N33" s="95"/>
      <c r="O33" s="51"/>
      <c r="P33" s="52"/>
      <c r="Q33" s="53"/>
      <c r="R33" s="51"/>
      <c r="S33" s="52"/>
      <c r="T33" s="54"/>
      <c r="U33" s="35"/>
      <c r="V33" s="36"/>
      <c r="W33" s="32"/>
      <c r="X33" s="160" t="s">
        <v>55</v>
      </c>
      <c r="Y33" s="161"/>
      <c r="Z33" s="162"/>
      <c r="AA33" s="160" t="s">
        <v>56</v>
      </c>
      <c r="AB33" s="161"/>
      <c r="AC33" s="162"/>
      <c r="AD33" s="179" t="s">
        <v>67</v>
      </c>
      <c r="AE33" s="180"/>
      <c r="AF33" s="181"/>
      <c r="AG33" s="179" t="s">
        <v>68</v>
      </c>
      <c r="AH33" s="180"/>
      <c r="AI33" s="18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</row>
    <row r="34" spans="1:46" s="142" customFormat="1" ht="12.95" customHeight="1" thickBot="1">
      <c r="A34" s="80" t="s">
        <v>12</v>
      </c>
      <c r="B34" s="18">
        <v>55</v>
      </c>
      <c r="C34" s="19">
        <v>49</v>
      </c>
      <c r="D34" s="20">
        <v>6</v>
      </c>
      <c r="E34" s="28"/>
      <c r="F34" s="19"/>
      <c r="G34" s="29"/>
      <c r="H34" s="18"/>
      <c r="I34" s="19"/>
      <c r="J34" s="29"/>
      <c r="K34" s="18"/>
      <c r="L34" s="19"/>
      <c r="M34" s="20"/>
      <c r="N34" s="30" t="s">
        <v>13</v>
      </c>
      <c r="O34" s="18">
        <v>55</v>
      </c>
      <c r="P34" s="19">
        <v>54</v>
      </c>
      <c r="Q34" s="32">
        <v>1</v>
      </c>
      <c r="R34" s="18">
        <v>55</v>
      </c>
      <c r="S34" s="19">
        <v>50</v>
      </c>
      <c r="T34" s="32">
        <v>5</v>
      </c>
      <c r="U34" s="18">
        <v>55</v>
      </c>
      <c r="V34" s="19">
        <v>46</v>
      </c>
      <c r="W34" s="32">
        <v>9</v>
      </c>
      <c r="X34" s="176">
        <v>0.98</v>
      </c>
      <c r="Y34" s="164"/>
      <c r="Z34" s="165"/>
      <c r="AA34" s="176">
        <v>1</v>
      </c>
      <c r="AB34" s="164"/>
      <c r="AC34" s="165"/>
      <c r="AD34" s="182">
        <v>1</v>
      </c>
      <c r="AE34" s="183"/>
      <c r="AF34" s="184"/>
      <c r="AG34" s="182">
        <v>1</v>
      </c>
      <c r="AH34" s="183"/>
      <c r="AI34" s="184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</row>
    <row r="35" spans="1:46" s="142" customFormat="1" ht="12.95" customHeight="1">
      <c r="A35" s="80" t="s">
        <v>32</v>
      </c>
      <c r="B35" s="18">
        <v>31</v>
      </c>
      <c r="C35" s="19">
        <v>28</v>
      </c>
      <c r="D35" s="20">
        <v>3</v>
      </c>
      <c r="E35" s="44"/>
      <c r="F35" s="19"/>
      <c r="G35" s="32"/>
      <c r="H35" s="18"/>
      <c r="I35" s="19"/>
      <c r="J35" s="29"/>
      <c r="K35" s="18"/>
      <c r="L35" s="19"/>
      <c r="M35" s="20"/>
      <c r="N35" s="30" t="s">
        <v>22</v>
      </c>
      <c r="O35" s="18">
        <v>54</v>
      </c>
      <c r="P35" s="19">
        <v>51</v>
      </c>
      <c r="Q35" s="32">
        <v>3</v>
      </c>
      <c r="R35" s="33">
        <v>54</v>
      </c>
      <c r="S35" s="34">
        <v>51</v>
      </c>
      <c r="T35" s="32">
        <v>3</v>
      </c>
      <c r="U35" s="18">
        <v>54</v>
      </c>
      <c r="V35" s="19">
        <v>40</v>
      </c>
      <c r="W35" s="32">
        <v>14</v>
      </c>
      <c r="X35" s="21"/>
      <c r="Y35" s="22"/>
      <c r="Z35" s="55"/>
      <c r="AA35" s="7"/>
      <c r="AB35" s="24"/>
      <c r="AC35" s="27"/>
      <c r="AD35" s="130"/>
      <c r="AE35" s="131"/>
      <c r="AF35" s="132"/>
      <c r="AG35" s="56"/>
      <c r="AH35" s="57"/>
      <c r="AI35" s="58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</row>
    <row r="36" spans="1:46" s="142" customFormat="1" ht="12.95" customHeight="1">
      <c r="A36" s="80" t="s">
        <v>26</v>
      </c>
      <c r="B36" s="18">
        <v>56</v>
      </c>
      <c r="C36" s="19">
        <v>56</v>
      </c>
      <c r="D36" s="20">
        <v>0</v>
      </c>
      <c r="E36" s="28">
        <v>26</v>
      </c>
      <c r="F36" s="19">
        <v>25</v>
      </c>
      <c r="G36" s="29">
        <v>1</v>
      </c>
      <c r="H36" s="33">
        <v>16</v>
      </c>
      <c r="I36" s="19">
        <v>16</v>
      </c>
      <c r="J36" s="29">
        <v>0</v>
      </c>
      <c r="K36" s="33">
        <v>14</v>
      </c>
      <c r="L36" s="19">
        <v>13</v>
      </c>
      <c r="M36" s="20">
        <v>1</v>
      </c>
      <c r="N36" s="30" t="s">
        <v>26</v>
      </c>
      <c r="O36" s="33"/>
      <c r="P36" s="34"/>
      <c r="Q36" s="32"/>
      <c r="R36" s="18"/>
      <c r="S36" s="19"/>
      <c r="T36" s="31"/>
      <c r="U36" s="18">
        <v>56</v>
      </c>
      <c r="V36" s="19">
        <v>50</v>
      </c>
      <c r="W36" s="32">
        <v>6</v>
      </c>
      <c r="X36" s="18">
        <v>56</v>
      </c>
      <c r="Y36" s="19">
        <v>55</v>
      </c>
      <c r="Z36" s="32">
        <v>1</v>
      </c>
      <c r="AA36" s="18">
        <v>56</v>
      </c>
      <c r="AB36" s="19">
        <v>56</v>
      </c>
      <c r="AC36" s="31">
        <v>0</v>
      </c>
      <c r="AD36" s="133"/>
      <c r="AE36" s="128"/>
      <c r="AF36" s="134"/>
      <c r="AG36" s="18"/>
      <c r="AH36" s="19"/>
      <c r="AI36" s="20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</row>
    <row r="37" spans="1:46" s="142" customFormat="1" ht="12.95" customHeight="1">
      <c r="A37" s="80" t="s">
        <v>23</v>
      </c>
      <c r="B37" s="18">
        <v>39</v>
      </c>
      <c r="C37" s="19">
        <v>37</v>
      </c>
      <c r="D37" s="20">
        <v>2</v>
      </c>
      <c r="E37" s="28">
        <v>23</v>
      </c>
      <c r="F37" s="19">
        <v>23</v>
      </c>
      <c r="G37" s="29">
        <v>0</v>
      </c>
      <c r="H37" s="18">
        <v>12</v>
      </c>
      <c r="I37" s="19">
        <v>12</v>
      </c>
      <c r="J37" s="29">
        <v>0</v>
      </c>
      <c r="K37" s="18">
        <v>4</v>
      </c>
      <c r="L37" s="19">
        <v>3</v>
      </c>
      <c r="M37" s="20">
        <v>1</v>
      </c>
      <c r="N37" s="30" t="s">
        <v>23</v>
      </c>
      <c r="O37" s="18"/>
      <c r="P37" s="19"/>
      <c r="Q37" s="29"/>
      <c r="R37" s="33"/>
      <c r="S37" s="34"/>
      <c r="T37" s="31"/>
      <c r="U37" s="18">
        <v>39</v>
      </c>
      <c r="V37" s="19">
        <v>38</v>
      </c>
      <c r="W37" s="32">
        <v>1</v>
      </c>
      <c r="X37" s="18">
        <v>39</v>
      </c>
      <c r="Y37" s="19">
        <v>38</v>
      </c>
      <c r="Z37" s="32">
        <v>1</v>
      </c>
      <c r="AA37" s="18"/>
      <c r="AB37" s="19"/>
      <c r="AC37" s="20"/>
      <c r="AD37" s="133">
        <v>39</v>
      </c>
      <c r="AE37" s="128">
        <v>39</v>
      </c>
      <c r="AF37" s="147">
        <v>0</v>
      </c>
      <c r="AG37" s="18">
        <v>39</v>
      </c>
      <c r="AH37" s="19">
        <v>39</v>
      </c>
      <c r="AI37" s="31">
        <v>0</v>
      </c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</row>
    <row r="38" spans="1:46" s="142" customFormat="1" ht="12.95" customHeight="1" thickBot="1">
      <c r="A38" s="80" t="s">
        <v>18</v>
      </c>
      <c r="B38" s="18">
        <v>47</v>
      </c>
      <c r="C38" s="19">
        <v>42</v>
      </c>
      <c r="D38" s="20">
        <v>5</v>
      </c>
      <c r="E38" s="28">
        <v>25</v>
      </c>
      <c r="F38" s="19">
        <v>22</v>
      </c>
      <c r="G38" s="29">
        <v>3</v>
      </c>
      <c r="H38" s="18">
        <v>16</v>
      </c>
      <c r="I38" s="19">
        <v>12</v>
      </c>
      <c r="J38" s="29">
        <v>4</v>
      </c>
      <c r="K38" s="18">
        <v>6</v>
      </c>
      <c r="L38" s="19">
        <v>5</v>
      </c>
      <c r="M38" s="31">
        <v>1</v>
      </c>
      <c r="N38" s="30"/>
      <c r="O38" s="35"/>
      <c r="P38" s="36"/>
      <c r="Q38" s="59"/>
      <c r="R38" s="35"/>
      <c r="S38" s="36"/>
      <c r="T38" s="37"/>
      <c r="U38" s="35"/>
      <c r="V38" s="36"/>
      <c r="W38" s="59"/>
      <c r="X38" s="39"/>
      <c r="Y38" s="40"/>
      <c r="Z38" s="41"/>
      <c r="AA38" s="35"/>
      <c r="AB38" s="36"/>
      <c r="AC38" s="37"/>
      <c r="AD38" s="135"/>
      <c r="AE38" s="136"/>
      <c r="AF38" s="137"/>
      <c r="AG38" s="18"/>
      <c r="AH38" s="19"/>
      <c r="AI38" s="3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</row>
    <row r="39" spans="1:46" s="142" customFormat="1" ht="12.95" customHeight="1" thickBot="1">
      <c r="A39" s="80" t="s">
        <v>33</v>
      </c>
      <c r="B39" s="18">
        <v>69</v>
      </c>
      <c r="C39" s="19">
        <v>64</v>
      </c>
      <c r="D39" s="20">
        <v>5</v>
      </c>
      <c r="E39" s="28"/>
      <c r="F39" s="19"/>
      <c r="G39" s="32"/>
      <c r="H39" s="18"/>
      <c r="I39" s="19"/>
      <c r="J39" s="29"/>
      <c r="K39" s="18"/>
      <c r="L39" s="19"/>
      <c r="M39" s="20"/>
      <c r="N39" s="30"/>
      <c r="O39" s="13">
        <f t="shared" ref="O39:T39" si="3">SUM(O34:O38)</f>
        <v>109</v>
      </c>
      <c r="P39" s="13">
        <f t="shared" si="3"/>
        <v>105</v>
      </c>
      <c r="Q39" s="13">
        <f t="shared" si="3"/>
        <v>4</v>
      </c>
      <c r="R39" s="13">
        <f t="shared" si="3"/>
        <v>109</v>
      </c>
      <c r="S39" s="13">
        <f t="shared" si="3"/>
        <v>101</v>
      </c>
      <c r="T39" s="13">
        <f t="shared" si="3"/>
        <v>8</v>
      </c>
      <c r="U39" s="13">
        <f>SUM(U20:U38)</f>
        <v>403</v>
      </c>
      <c r="V39" s="13">
        <f>SUM(V20:V38)</f>
        <v>349</v>
      </c>
      <c r="W39" s="13">
        <f>SUM(W20:W38)</f>
        <v>54</v>
      </c>
      <c r="X39" s="13">
        <f t="shared" ref="X39:AC39" si="4">SUM(X36:X38)</f>
        <v>95</v>
      </c>
      <c r="Y39" s="13">
        <f t="shared" si="4"/>
        <v>93</v>
      </c>
      <c r="Z39" s="13">
        <f t="shared" si="4"/>
        <v>2</v>
      </c>
      <c r="AA39" s="13">
        <f t="shared" si="4"/>
        <v>56</v>
      </c>
      <c r="AB39" s="13">
        <f t="shared" si="4"/>
        <v>56</v>
      </c>
      <c r="AC39" s="98">
        <f t="shared" si="4"/>
        <v>0</v>
      </c>
      <c r="AD39" s="139">
        <v>39</v>
      </c>
      <c r="AE39" s="126">
        <v>39</v>
      </c>
      <c r="AF39" s="138">
        <v>0</v>
      </c>
      <c r="AG39" s="98">
        <v>39</v>
      </c>
      <c r="AH39" s="50">
        <v>39</v>
      </c>
      <c r="AI39" s="60">
        <f t="shared" ref="AI39" si="5">AG39-AH39</f>
        <v>0</v>
      </c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</row>
    <row r="40" spans="1:46" s="142" customFormat="1" ht="12.95" customHeight="1" thickBot="1">
      <c r="A40" s="80" t="s">
        <v>37</v>
      </c>
      <c r="B40" s="18">
        <v>32</v>
      </c>
      <c r="C40" s="19">
        <v>29</v>
      </c>
      <c r="D40" s="20">
        <v>3</v>
      </c>
      <c r="E40" s="28"/>
      <c r="F40" s="19"/>
      <c r="G40" s="29"/>
      <c r="H40" s="18"/>
      <c r="I40" s="19"/>
      <c r="J40" s="29"/>
      <c r="K40" s="18"/>
      <c r="L40" s="19"/>
      <c r="M40" s="20"/>
      <c r="N40" s="30"/>
      <c r="O40" s="160" t="s">
        <v>57</v>
      </c>
      <c r="P40" s="161"/>
      <c r="Q40" s="162"/>
      <c r="R40" s="160" t="s">
        <v>73</v>
      </c>
      <c r="S40" s="161"/>
      <c r="T40" s="162"/>
      <c r="U40" s="160" t="s">
        <v>69</v>
      </c>
      <c r="V40" s="161"/>
      <c r="W40" s="162"/>
      <c r="X40" s="185" t="s">
        <v>70</v>
      </c>
      <c r="Y40" s="186"/>
      <c r="Z40" s="187"/>
      <c r="AA40" s="160" t="s">
        <v>74</v>
      </c>
      <c r="AB40" s="177"/>
      <c r="AC40" s="178"/>
      <c r="AD40" s="175"/>
      <c r="AE40" s="158"/>
      <c r="AF40" s="159"/>
      <c r="AG40" s="103"/>
      <c r="AH40" s="104"/>
      <c r="AI40" s="105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</row>
    <row r="41" spans="1:46" s="142" customFormat="1" ht="12.95" customHeight="1" thickBot="1">
      <c r="A41" s="80"/>
      <c r="B41" s="18"/>
      <c r="C41" s="19"/>
      <c r="D41" s="31"/>
      <c r="E41" s="28"/>
      <c r="F41" s="19"/>
      <c r="G41" s="32"/>
      <c r="H41" s="18"/>
      <c r="I41" s="19"/>
      <c r="J41" s="32"/>
      <c r="K41" s="18"/>
      <c r="L41" s="19"/>
      <c r="M41" s="31"/>
      <c r="N41" s="30"/>
      <c r="O41" s="182">
        <v>0.97</v>
      </c>
      <c r="P41" s="183"/>
      <c r="Q41" s="184"/>
      <c r="R41" s="188">
        <v>0.97</v>
      </c>
      <c r="S41" s="189"/>
      <c r="T41" s="190"/>
      <c r="U41" s="176">
        <v>0.79</v>
      </c>
      <c r="V41" s="164"/>
      <c r="W41" s="165"/>
      <c r="X41" s="191">
        <v>0.88</v>
      </c>
      <c r="Y41" s="192"/>
      <c r="Z41" s="193"/>
      <c r="AA41" s="191">
        <v>0.84</v>
      </c>
      <c r="AB41" s="192"/>
      <c r="AC41" s="193"/>
      <c r="AD41" s="169"/>
      <c r="AE41" s="170"/>
      <c r="AF41" s="171"/>
      <c r="AG41" s="172"/>
      <c r="AH41" s="173"/>
      <c r="AI41" s="174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</row>
    <row r="42" spans="1:46" s="142" customFormat="1" ht="12.95" customHeight="1">
      <c r="A42" s="80" t="s">
        <v>14</v>
      </c>
      <c r="B42" s="18">
        <v>70</v>
      </c>
      <c r="C42" s="19">
        <v>60</v>
      </c>
      <c r="D42" s="20">
        <v>10</v>
      </c>
      <c r="E42" s="28">
        <v>48</v>
      </c>
      <c r="F42" s="19">
        <v>46</v>
      </c>
      <c r="G42" s="29">
        <v>2</v>
      </c>
      <c r="H42" s="18">
        <v>15</v>
      </c>
      <c r="I42" s="19">
        <v>15</v>
      </c>
      <c r="J42" s="29">
        <v>0</v>
      </c>
      <c r="K42" s="18">
        <v>7</v>
      </c>
      <c r="L42" s="19">
        <v>7</v>
      </c>
      <c r="M42" s="20">
        <v>0</v>
      </c>
      <c r="N42" s="30" t="s">
        <v>14</v>
      </c>
      <c r="O42" s="7">
        <v>70</v>
      </c>
      <c r="P42" s="24">
        <v>68</v>
      </c>
      <c r="Q42" s="26">
        <v>2</v>
      </c>
      <c r="R42" s="23">
        <v>70</v>
      </c>
      <c r="S42" s="24">
        <v>70</v>
      </c>
      <c r="T42" s="32">
        <v>0</v>
      </c>
      <c r="U42" s="21">
        <v>70</v>
      </c>
      <c r="V42" s="22">
        <v>65</v>
      </c>
      <c r="W42" s="55">
        <v>5</v>
      </c>
      <c r="X42" s="23">
        <v>70</v>
      </c>
      <c r="Y42" s="24">
        <v>64</v>
      </c>
      <c r="Z42" s="32">
        <v>6</v>
      </c>
      <c r="AA42" s="7"/>
      <c r="AB42" s="24"/>
      <c r="AC42" s="32"/>
      <c r="AD42" s="21"/>
      <c r="AE42" s="22"/>
      <c r="AF42" s="140"/>
      <c r="AG42" s="21"/>
      <c r="AH42" s="22"/>
      <c r="AI42" s="140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</row>
    <row r="43" spans="1:46" s="142" customFormat="1" ht="12.95" customHeight="1">
      <c r="A43" s="80" t="s">
        <v>20</v>
      </c>
      <c r="B43" s="18">
        <v>58</v>
      </c>
      <c r="C43" s="19">
        <v>57</v>
      </c>
      <c r="D43" s="20">
        <v>1</v>
      </c>
      <c r="E43" s="28">
        <v>31</v>
      </c>
      <c r="F43" s="19">
        <v>29</v>
      </c>
      <c r="G43" s="29">
        <v>2</v>
      </c>
      <c r="H43" s="18">
        <v>13</v>
      </c>
      <c r="I43" s="19">
        <v>13</v>
      </c>
      <c r="J43" s="29">
        <v>0</v>
      </c>
      <c r="K43" s="18">
        <v>14</v>
      </c>
      <c r="L43" s="19">
        <v>12</v>
      </c>
      <c r="M43" s="20">
        <v>2</v>
      </c>
      <c r="N43" s="30" t="s">
        <v>20</v>
      </c>
      <c r="O43" s="18">
        <v>58</v>
      </c>
      <c r="P43" s="19">
        <v>57</v>
      </c>
      <c r="Q43" s="31">
        <v>1</v>
      </c>
      <c r="R43" s="44">
        <v>58</v>
      </c>
      <c r="S43" s="34">
        <v>55</v>
      </c>
      <c r="T43" s="32">
        <v>3</v>
      </c>
      <c r="U43" s="33">
        <v>58</v>
      </c>
      <c r="V43" s="34">
        <v>43</v>
      </c>
      <c r="W43" s="31">
        <v>15</v>
      </c>
      <c r="X43" s="44">
        <v>58</v>
      </c>
      <c r="Y43" s="34">
        <v>53</v>
      </c>
      <c r="Z43" s="32">
        <v>5</v>
      </c>
      <c r="AA43" s="33"/>
      <c r="AB43" s="34"/>
      <c r="AC43" s="32"/>
      <c r="AD43" s="18"/>
      <c r="AE43" s="19"/>
      <c r="AF43" s="20"/>
      <c r="AG43" s="18"/>
      <c r="AH43" s="19"/>
      <c r="AI43" s="20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</row>
    <row r="44" spans="1:46" s="142" customFormat="1" ht="12.95" customHeight="1" thickBot="1">
      <c r="A44" s="80" t="s">
        <v>24</v>
      </c>
      <c r="B44" s="18">
        <v>19</v>
      </c>
      <c r="C44" s="19">
        <v>15</v>
      </c>
      <c r="D44" s="31">
        <v>4</v>
      </c>
      <c r="E44" s="28"/>
      <c r="F44" s="19"/>
      <c r="G44" s="29"/>
      <c r="H44" s="18"/>
      <c r="I44" s="19"/>
      <c r="J44" s="29"/>
      <c r="K44" s="18"/>
      <c r="L44" s="19"/>
      <c r="M44" s="20"/>
      <c r="N44" s="30" t="s">
        <v>24</v>
      </c>
      <c r="O44" s="18">
        <v>19</v>
      </c>
      <c r="P44" s="19">
        <v>17</v>
      </c>
      <c r="Q44" s="31">
        <v>2</v>
      </c>
      <c r="R44" s="28">
        <v>19</v>
      </c>
      <c r="S44" s="19">
        <v>18</v>
      </c>
      <c r="T44" s="32">
        <v>1</v>
      </c>
      <c r="U44" s="18">
        <v>19</v>
      </c>
      <c r="V44" s="19">
        <v>8</v>
      </c>
      <c r="W44" s="31">
        <v>11</v>
      </c>
      <c r="X44" s="28">
        <v>20</v>
      </c>
      <c r="Y44" s="19">
        <v>13</v>
      </c>
      <c r="Z44" s="32">
        <v>7</v>
      </c>
      <c r="AA44" s="18">
        <v>19</v>
      </c>
      <c r="AB44" s="19">
        <v>16</v>
      </c>
      <c r="AC44" s="32">
        <v>3</v>
      </c>
      <c r="AD44" s="18"/>
      <c r="AE44" s="19"/>
      <c r="AF44" s="20"/>
      <c r="AG44" s="18"/>
      <c r="AH44" s="19"/>
      <c r="AI44" s="20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</row>
    <row r="45" spans="1:46" s="142" customFormat="1" ht="15" customHeight="1" thickBot="1">
      <c r="A45" s="50"/>
      <c r="B45" s="50">
        <f t="shared" ref="B45:M45" si="6">SUM(B6:B44)</f>
        <v>1271</v>
      </c>
      <c r="C45" s="50">
        <f t="shared" si="6"/>
        <v>1190</v>
      </c>
      <c r="D45" s="100">
        <f t="shared" si="6"/>
        <v>81</v>
      </c>
      <c r="E45" s="50">
        <f t="shared" si="6"/>
        <v>671</v>
      </c>
      <c r="F45" s="50">
        <f t="shared" si="6"/>
        <v>638</v>
      </c>
      <c r="G45" s="99">
        <f t="shared" si="6"/>
        <v>33</v>
      </c>
      <c r="H45" s="50">
        <f t="shared" si="6"/>
        <v>223</v>
      </c>
      <c r="I45" s="50">
        <f t="shared" si="6"/>
        <v>215</v>
      </c>
      <c r="J45" s="99">
        <f t="shared" si="6"/>
        <v>8</v>
      </c>
      <c r="K45" s="98">
        <f t="shared" si="6"/>
        <v>154</v>
      </c>
      <c r="L45" s="50">
        <f t="shared" si="6"/>
        <v>141</v>
      </c>
      <c r="M45" s="100">
        <f t="shared" si="6"/>
        <v>13</v>
      </c>
      <c r="N45" s="50"/>
      <c r="O45" s="102">
        <f t="shared" ref="O45:Z45" si="7">SUM(O42:O44)</f>
        <v>147</v>
      </c>
      <c r="P45" s="98">
        <f t="shared" si="7"/>
        <v>142</v>
      </c>
      <c r="Q45" s="50">
        <f t="shared" si="7"/>
        <v>5</v>
      </c>
      <c r="R45" s="102">
        <f t="shared" si="7"/>
        <v>147</v>
      </c>
      <c r="S45" s="102">
        <f t="shared" si="7"/>
        <v>143</v>
      </c>
      <c r="T45" s="102">
        <f t="shared" si="7"/>
        <v>4</v>
      </c>
      <c r="U45" s="102">
        <f t="shared" si="7"/>
        <v>147</v>
      </c>
      <c r="V45" s="102">
        <f t="shared" si="7"/>
        <v>116</v>
      </c>
      <c r="W45" s="102">
        <f t="shared" si="7"/>
        <v>31</v>
      </c>
      <c r="X45" s="102">
        <f t="shared" si="7"/>
        <v>148</v>
      </c>
      <c r="Y45" s="102">
        <f t="shared" si="7"/>
        <v>130</v>
      </c>
      <c r="Z45" s="102">
        <f t="shared" si="7"/>
        <v>18</v>
      </c>
      <c r="AA45" s="102">
        <f>SUM(AA44)</f>
        <v>19</v>
      </c>
      <c r="AB45" s="102">
        <f>SUM(AB44)</f>
        <v>16</v>
      </c>
      <c r="AC45" s="102">
        <f>SUM(AC44)</f>
        <v>3</v>
      </c>
      <c r="AD45" s="39"/>
      <c r="AE45" s="40"/>
      <c r="AF45" s="41"/>
      <c r="AG45" s="39"/>
      <c r="AH45" s="40"/>
      <c r="AI45" s="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</row>
    <row r="46" spans="1:46" s="142" customForma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</row>
    <row r="47" spans="1:46" s="142" customForma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</row>
    <row r="48" spans="1:46" s="142" customFormat="1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49" spans="2:2" ht="15">
      <c r="B49" s="62"/>
    </row>
  </sheetData>
  <mergeCells count="70">
    <mergeCell ref="A3:A5"/>
    <mergeCell ref="U4:W4"/>
    <mergeCell ref="X4:Z4"/>
    <mergeCell ref="AD13:AF13"/>
    <mergeCell ref="O4:Q4"/>
    <mergeCell ref="U12:W12"/>
    <mergeCell ref="X12:Z12"/>
    <mergeCell ref="AA12:AC12"/>
    <mergeCell ref="B4:D4"/>
    <mergeCell ref="E4:G4"/>
    <mergeCell ref="K4:M4"/>
    <mergeCell ref="H4:J4"/>
    <mergeCell ref="R12:T12"/>
    <mergeCell ref="R4:T4"/>
    <mergeCell ref="AG12:AI12"/>
    <mergeCell ref="X25:Z25"/>
    <mergeCell ref="X13:Z13"/>
    <mergeCell ref="AD3:AF3"/>
    <mergeCell ref="AG3:AI3"/>
    <mergeCell ref="AA4:AC4"/>
    <mergeCell ref="AA3:AC3"/>
    <mergeCell ref="AD4:AF4"/>
    <mergeCell ref="AG4:AI4"/>
    <mergeCell ref="O31:Q31"/>
    <mergeCell ref="R31:T31"/>
    <mergeCell ref="U13:W13"/>
    <mergeCell ref="O13:Q13"/>
    <mergeCell ref="R13:T13"/>
    <mergeCell ref="O41:Q41"/>
    <mergeCell ref="R41:T41"/>
    <mergeCell ref="U41:W41"/>
    <mergeCell ref="X41:Z41"/>
    <mergeCell ref="AA41:AC41"/>
    <mergeCell ref="O32:Q32"/>
    <mergeCell ref="R32:T32"/>
    <mergeCell ref="X34:Z34"/>
    <mergeCell ref="X33:Z33"/>
    <mergeCell ref="U40:W40"/>
    <mergeCell ref="O40:Q40"/>
    <mergeCell ref="X40:Z40"/>
    <mergeCell ref="AA33:AC33"/>
    <mergeCell ref="AG21:AI21"/>
    <mergeCell ref="AD33:AF33"/>
    <mergeCell ref="AD34:AF34"/>
    <mergeCell ref="AG33:AI33"/>
    <mergeCell ref="AG34:AI34"/>
    <mergeCell ref="AD22:AF22"/>
    <mergeCell ref="AG22:AI22"/>
    <mergeCell ref="AD41:AF41"/>
    <mergeCell ref="AG41:AI41"/>
    <mergeCell ref="R40:T40"/>
    <mergeCell ref="AD40:AF40"/>
    <mergeCell ref="AA34:AC34"/>
    <mergeCell ref="AA40:AC40"/>
    <mergeCell ref="A1:AI1"/>
    <mergeCell ref="A2:AI2"/>
    <mergeCell ref="X26:Z26"/>
    <mergeCell ref="H3:J3"/>
    <mergeCell ref="E3:G3"/>
    <mergeCell ref="B3:D3"/>
    <mergeCell ref="AD12:AF12"/>
    <mergeCell ref="O3:Q3"/>
    <mergeCell ref="R3:T3"/>
    <mergeCell ref="U3:W3"/>
    <mergeCell ref="X3:Z3"/>
    <mergeCell ref="AA13:AC13"/>
    <mergeCell ref="AG13:AI13"/>
    <mergeCell ref="O12:Q12"/>
    <mergeCell ref="K3:M3"/>
    <mergeCell ref="AD21:AF21"/>
  </mergeCells>
  <phoneticPr fontId="0" type="noConversion"/>
  <printOptions horizontalCentered="1" verticalCentered="1" gridLines="1"/>
  <pageMargins left="0.08" right="0.08" top="0.13" bottom="0.08" header="0.11" footer="0.08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1"/>
  <sheetViews>
    <sheetView workbookViewId="0">
      <selection activeCell="A2" sqref="A2:E2"/>
    </sheetView>
  </sheetViews>
  <sheetFormatPr defaultRowHeight="14.25"/>
  <cols>
    <col min="1" max="1" width="28.7109375" style="68" customWidth="1"/>
    <col min="2" max="4" width="5.7109375" style="69" customWidth="1"/>
    <col min="5" max="5" width="7.28515625" style="69" customWidth="1"/>
    <col min="6" max="6" width="0.7109375" style="70" customWidth="1"/>
    <col min="7" max="7" width="28.7109375" style="71" customWidth="1"/>
    <col min="8" max="10" width="5.7109375" style="68" customWidth="1"/>
    <col min="11" max="11" width="7.28515625" style="69" customWidth="1"/>
    <col min="12" max="12" width="0.7109375" style="69" customWidth="1"/>
    <col min="13" max="13" width="31.42578125" style="68" bestFit="1" customWidth="1"/>
    <col min="14" max="16" width="5.7109375" style="68" customWidth="1"/>
    <col min="17" max="17" width="7.28515625" style="68" customWidth="1"/>
    <col min="18" max="22" width="6" style="68" customWidth="1"/>
    <col min="23" max="23" width="6.85546875" style="68" customWidth="1"/>
    <col min="24" max="24" width="4.85546875" style="68" customWidth="1"/>
    <col min="25" max="25" width="3.85546875" style="68" customWidth="1"/>
    <col min="26" max="26" width="3.7109375" style="68" customWidth="1"/>
    <col min="27" max="27" width="6.140625" style="69" customWidth="1"/>
    <col min="28" max="16384" width="9.140625" style="68"/>
  </cols>
  <sheetData>
    <row r="1" spans="1:27" s="77" customFormat="1" ht="15" thickBot="1">
      <c r="B1" s="70"/>
      <c r="C1" s="70"/>
      <c r="D1" s="70"/>
      <c r="E1" s="70"/>
      <c r="F1" s="70"/>
      <c r="G1" s="78"/>
      <c r="K1" s="70"/>
      <c r="L1" s="70"/>
      <c r="M1" s="216"/>
      <c r="N1" s="216"/>
      <c r="O1" s="216"/>
      <c r="P1" s="216"/>
      <c r="Q1" s="216"/>
      <c r="AA1" s="70"/>
    </row>
    <row r="2" spans="1:27" s="73" customFormat="1" ht="27" customHeight="1" thickBot="1">
      <c r="A2" s="213" t="s">
        <v>82</v>
      </c>
      <c r="B2" s="214"/>
      <c r="C2" s="214"/>
      <c r="D2" s="214"/>
      <c r="E2" s="215"/>
      <c r="F2" s="217"/>
      <c r="G2" s="213" t="s">
        <v>80</v>
      </c>
      <c r="H2" s="214"/>
      <c r="I2" s="214"/>
      <c r="J2" s="214"/>
      <c r="K2" s="215"/>
      <c r="L2" s="218"/>
      <c r="M2" s="213" t="s">
        <v>61</v>
      </c>
      <c r="N2" s="214"/>
      <c r="O2" s="214"/>
      <c r="P2" s="214"/>
      <c r="Q2" s="215"/>
      <c r="AA2" s="74"/>
    </row>
    <row r="3" spans="1:27" s="73" customFormat="1" ht="27" customHeight="1" thickBot="1">
      <c r="A3" s="97"/>
      <c r="B3" s="66" t="s">
        <v>0</v>
      </c>
      <c r="C3" s="66" t="s">
        <v>2</v>
      </c>
      <c r="D3" s="66" t="s">
        <v>1</v>
      </c>
      <c r="E3" s="67" t="s">
        <v>21</v>
      </c>
      <c r="F3" s="217"/>
      <c r="G3" s="97"/>
      <c r="H3" s="66" t="s">
        <v>0</v>
      </c>
      <c r="I3" s="66" t="s">
        <v>2</v>
      </c>
      <c r="J3" s="66" t="s">
        <v>1</v>
      </c>
      <c r="K3" s="67" t="s">
        <v>21</v>
      </c>
      <c r="L3" s="218"/>
      <c r="M3" s="97"/>
      <c r="N3" s="66" t="s">
        <v>0</v>
      </c>
      <c r="O3" s="66" t="s">
        <v>2</v>
      </c>
      <c r="P3" s="66" t="s">
        <v>1</v>
      </c>
      <c r="Q3" s="67" t="s">
        <v>21</v>
      </c>
      <c r="AA3" s="74"/>
    </row>
    <row r="4" spans="1:27" s="73" customFormat="1" ht="42.75" customHeight="1">
      <c r="A4" s="123" t="s">
        <v>62</v>
      </c>
      <c r="B4" s="122">
        <v>69</v>
      </c>
      <c r="C4" s="122">
        <v>67</v>
      </c>
      <c r="D4" s="122">
        <v>2</v>
      </c>
      <c r="E4" s="124">
        <f>(C4/B4)*100</f>
        <v>97.101449275362313</v>
      </c>
      <c r="F4" s="217"/>
      <c r="G4" s="123" t="s">
        <v>83</v>
      </c>
      <c r="H4" s="122">
        <v>12</v>
      </c>
      <c r="I4" s="122">
        <v>12</v>
      </c>
      <c r="J4" s="122">
        <v>0</v>
      </c>
      <c r="K4" s="124">
        <f t="shared" ref="K4:K7" si="0">(I4/H4)*100</f>
        <v>100</v>
      </c>
      <c r="L4" s="218"/>
      <c r="M4" s="123" t="s">
        <v>75</v>
      </c>
      <c r="N4" s="122">
        <v>48</v>
      </c>
      <c r="O4" s="122">
        <v>47</v>
      </c>
      <c r="P4" s="122">
        <v>1</v>
      </c>
      <c r="Q4" s="124">
        <f t="shared" ref="Q4:Q7" si="1">(O4/N4)*100</f>
        <v>97.916666666666657</v>
      </c>
      <c r="AA4" s="74"/>
    </row>
    <row r="5" spans="1:27" s="73" customFormat="1" ht="42.75" customHeight="1">
      <c r="A5" s="119" t="s">
        <v>63</v>
      </c>
      <c r="B5" s="106">
        <v>70</v>
      </c>
      <c r="C5" s="106">
        <v>55</v>
      </c>
      <c r="D5" s="106">
        <v>15</v>
      </c>
      <c r="E5" s="108">
        <f t="shared" ref="E5:E8" si="2">(C5/B5)*100</f>
        <v>78.571428571428569</v>
      </c>
      <c r="F5" s="217"/>
      <c r="G5" s="119" t="s">
        <v>84</v>
      </c>
      <c r="H5" s="106">
        <v>12</v>
      </c>
      <c r="I5" s="106">
        <v>10</v>
      </c>
      <c r="J5" s="106">
        <v>2</v>
      </c>
      <c r="K5" s="108">
        <f t="shared" si="0"/>
        <v>83.333333333333343</v>
      </c>
      <c r="L5" s="218"/>
      <c r="M5" s="119" t="s">
        <v>76</v>
      </c>
      <c r="N5" s="106">
        <v>48</v>
      </c>
      <c r="O5" s="106">
        <v>47</v>
      </c>
      <c r="P5" s="106">
        <v>1</v>
      </c>
      <c r="Q5" s="108">
        <f t="shared" si="1"/>
        <v>97.916666666666657</v>
      </c>
      <c r="AA5" s="74"/>
    </row>
    <row r="6" spans="1:27" s="73" customFormat="1" ht="42.75" customHeight="1">
      <c r="A6" s="119" t="s">
        <v>64</v>
      </c>
      <c r="B6" s="106">
        <v>70</v>
      </c>
      <c r="C6" s="106">
        <v>62</v>
      </c>
      <c r="D6" s="106">
        <v>8</v>
      </c>
      <c r="E6" s="108">
        <f t="shared" si="2"/>
        <v>88.571428571428569</v>
      </c>
      <c r="F6" s="217"/>
      <c r="G6" s="119" t="s">
        <v>85</v>
      </c>
      <c r="H6" s="106">
        <v>12</v>
      </c>
      <c r="I6" s="106">
        <v>12</v>
      </c>
      <c r="J6" s="106">
        <v>0</v>
      </c>
      <c r="K6" s="108">
        <f t="shared" si="0"/>
        <v>100</v>
      </c>
      <c r="L6" s="218"/>
      <c r="M6" s="119" t="s">
        <v>77</v>
      </c>
      <c r="N6" s="106">
        <v>48</v>
      </c>
      <c r="O6" s="106">
        <v>47</v>
      </c>
      <c r="P6" s="106">
        <v>1</v>
      </c>
      <c r="Q6" s="108">
        <f t="shared" si="1"/>
        <v>97.916666666666657</v>
      </c>
      <c r="AA6" s="74"/>
    </row>
    <row r="7" spans="1:27" s="73" customFormat="1" ht="42.75" customHeight="1">
      <c r="A7" s="119" t="s">
        <v>65</v>
      </c>
      <c r="B7" s="106">
        <v>70</v>
      </c>
      <c r="C7" s="106">
        <v>61</v>
      </c>
      <c r="D7" s="106">
        <v>9</v>
      </c>
      <c r="E7" s="108">
        <f t="shared" si="2"/>
        <v>87.142857142857139</v>
      </c>
      <c r="F7" s="217"/>
      <c r="G7" s="119" t="s">
        <v>86</v>
      </c>
      <c r="H7" s="106">
        <v>12</v>
      </c>
      <c r="I7" s="106">
        <v>11</v>
      </c>
      <c r="J7" s="106">
        <v>1</v>
      </c>
      <c r="K7" s="108">
        <f t="shared" si="0"/>
        <v>91.666666666666657</v>
      </c>
      <c r="L7" s="218"/>
      <c r="M7" s="119" t="s">
        <v>78</v>
      </c>
      <c r="N7" s="106">
        <v>47</v>
      </c>
      <c r="O7" s="106">
        <v>47</v>
      </c>
      <c r="P7" s="106">
        <v>0</v>
      </c>
      <c r="Q7" s="108">
        <f t="shared" si="1"/>
        <v>100</v>
      </c>
      <c r="AA7" s="74"/>
    </row>
    <row r="8" spans="1:27" s="73" customFormat="1" ht="42.75" customHeight="1" thickBot="1">
      <c r="A8" s="120" t="s">
        <v>66</v>
      </c>
      <c r="B8" s="110">
        <v>71</v>
      </c>
      <c r="C8" s="110">
        <v>69</v>
      </c>
      <c r="D8" s="110">
        <v>2</v>
      </c>
      <c r="E8" s="111">
        <f t="shared" si="2"/>
        <v>97.183098591549296</v>
      </c>
      <c r="F8" s="217"/>
      <c r="G8" s="120"/>
      <c r="H8" s="110"/>
      <c r="I8" s="110"/>
      <c r="J8" s="110"/>
      <c r="K8" s="111"/>
      <c r="L8" s="218"/>
      <c r="M8" s="120"/>
      <c r="N8" s="110"/>
      <c r="O8" s="110"/>
      <c r="P8" s="110"/>
      <c r="Q8" s="111"/>
      <c r="AA8" s="74"/>
    </row>
    <row r="9" spans="1:27" s="73" customFormat="1" ht="28.5" customHeight="1">
      <c r="F9" s="65"/>
      <c r="G9" s="75"/>
      <c r="H9" s="72"/>
      <c r="I9" s="72"/>
      <c r="J9" s="72"/>
      <c r="K9" s="76"/>
      <c r="L9" s="76"/>
      <c r="AA9" s="74"/>
    </row>
    <row r="10" spans="1:27" s="73" customFormat="1" ht="28.5" customHeight="1">
      <c r="F10" s="65"/>
      <c r="G10" s="75"/>
      <c r="H10" s="72"/>
      <c r="I10" s="72"/>
      <c r="J10" s="72"/>
      <c r="K10" s="76"/>
      <c r="L10" s="76"/>
      <c r="AA10" s="74"/>
    </row>
    <row r="11" spans="1:27" ht="26.25" customHeight="1"/>
  </sheetData>
  <mergeCells count="6">
    <mergeCell ref="G2:K2"/>
    <mergeCell ref="A2:E2"/>
    <mergeCell ref="M1:Q1"/>
    <mergeCell ref="M2:Q2"/>
    <mergeCell ref="F2:F8"/>
    <mergeCell ref="L2:L8"/>
  </mergeCells>
  <phoneticPr fontId="0" type="noConversion"/>
  <printOptions horizontalCentered="1" verticalCentered="1"/>
  <pageMargins left="0.14000000000000001" right="0.31" top="0.26" bottom="1.58" header="0.17" footer="0.47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9"/>
  <sheetViews>
    <sheetView workbookViewId="0">
      <selection sqref="A1:Y1"/>
    </sheetView>
  </sheetViews>
  <sheetFormatPr defaultRowHeight="12.75"/>
  <cols>
    <col min="1" max="1" width="9" style="63" customWidth="1"/>
    <col min="2" max="4" width="5.7109375" style="6" customWidth="1"/>
    <col min="5" max="5" width="7.5703125" style="6" customWidth="1"/>
    <col min="6" max="6" width="9" style="64" customWidth="1"/>
    <col min="7" max="9" width="5.7109375" style="63" customWidth="1"/>
    <col min="10" max="10" width="7.5703125" style="6" customWidth="1"/>
    <col min="11" max="11" width="9" style="63" customWidth="1"/>
    <col min="12" max="14" width="5.7109375" style="6" customWidth="1"/>
    <col min="15" max="15" width="7.5703125" style="63" customWidth="1"/>
    <col min="16" max="16" width="9" style="63" customWidth="1"/>
    <col min="17" max="19" width="5.7109375" style="6" customWidth="1"/>
    <col min="20" max="20" width="6.42578125" style="6" customWidth="1"/>
    <col min="21" max="21" width="9" style="63" customWidth="1"/>
    <col min="22" max="24" width="5.7109375" style="63" customWidth="1"/>
    <col min="25" max="25" width="6.42578125" style="63" customWidth="1"/>
    <col min="26" max="16384" width="9.140625" style="63"/>
  </cols>
  <sheetData>
    <row r="1" spans="1:25" ht="26.25" customHeight="1" thickBot="1">
      <c r="A1" s="221" t="s">
        <v>71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3"/>
    </row>
    <row r="2" spans="1:25" s="3" customFormat="1" ht="38.25" customHeight="1" thickBot="1">
      <c r="A2" s="224" t="s">
        <v>58</v>
      </c>
      <c r="B2" s="219"/>
      <c r="C2" s="219"/>
      <c r="D2" s="219"/>
      <c r="E2" s="219"/>
      <c r="F2" s="224" t="s">
        <v>79</v>
      </c>
      <c r="G2" s="219"/>
      <c r="H2" s="219"/>
      <c r="I2" s="219"/>
      <c r="J2" s="220"/>
      <c r="K2" s="219" t="s">
        <v>60</v>
      </c>
      <c r="L2" s="219"/>
      <c r="M2" s="219"/>
      <c r="N2" s="219"/>
      <c r="O2" s="219"/>
      <c r="P2" s="224" t="s">
        <v>59</v>
      </c>
      <c r="Q2" s="219"/>
      <c r="R2" s="219"/>
      <c r="S2" s="219"/>
      <c r="T2" s="220"/>
      <c r="U2" s="219" t="s">
        <v>72</v>
      </c>
      <c r="V2" s="219"/>
      <c r="W2" s="219"/>
      <c r="X2" s="219"/>
      <c r="Y2" s="220"/>
    </row>
    <row r="3" spans="1:25" s="3" customFormat="1" ht="18" customHeight="1" thickBot="1">
      <c r="A3" s="84"/>
      <c r="B3" s="85" t="s">
        <v>0</v>
      </c>
      <c r="C3" s="85" t="s">
        <v>2</v>
      </c>
      <c r="D3" s="85" t="s">
        <v>1</v>
      </c>
      <c r="E3" s="88" t="s">
        <v>21</v>
      </c>
      <c r="F3" s="115"/>
      <c r="G3" s="85" t="s">
        <v>0</v>
      </c>
      <c r="H3" s="85" t="s">
        <v>2</v>
      </c>
      <c r="I3" s="85" t="s">
        <v>1</v>
      </c>
      <c r="J3" s="86" t="s">
        <v>21</v>
      </c>
      <c r="K3" s="116"/>
      <c r="L3" s="85" t="s">
        <v>0</v>
      </c>
      <c r="M3" s="85" t="s">
        <v>2</v>
      </c>
      <c r="N3" s="85" t="s">
        <v>1</v>
      </c>
      <c r="O3" s="88" t="s">
        <v>21</v>
      </c>
      <c r="P3" s="84"/>
      <c r="Q3" s="85" t="s">
        <v>0</v>
      </c>
      <c r="R3" s="85" t="s">
        <v>2</v>
      </c>
      <c r="S3" s="85" t="s">
        <v>1</v>
      </c>
      <c r="T3" s="86" t="s">
        <v>21</v>
      </c>
      <c r="U3" s="116"/>
      <c r="V3" s="85" t="s">
        <v>0</v>
      </c>
      <c r="W3" s="85" t="s">
        <v>2</v>
      </c>
      <c r="X3" s="85" t="s">
        <v>1</v>
      </c>
      <c r="Y3" s="86" t="s">
        <v>21</v>
      </c>
    </row>
    <row r="4" spans="1:25" s="81" customFormat="1" ht="18" customHeight="1">
      <c r="A4" s="112" t="s">
        <v>6</v>
      </c>
      <c r="B4" s="113">
        <v>18</v>
      </c>
      <c r="C4" s="113">
        <v>16</v>
      </c>
      <c r="D4" s="113">
        <v>2</v>
      </c>
      <c r="E4" s="114">
        <f>(C4/B4)*100</f>
        <v>88.888888888888886</v>
      </c>
      <c r="F4" s="121" t="s">
        <v>15</v>
      </c>
      <c r="G4" s="113">
        <v>19</v>
      </c>
      <c r="H4" s="113">
        <v>18</v>
      </c>
      <c r="I4" s="113">
        <v>1</v>
      </c>
      <c r="J4" s="114">
        <f>(H4/G4)*100</f>
        <v>94.73684210526315</v>
      </c>
      <c r="K4" s="112" t="s">
        <v>15</v>
      </c>
      <c r="L4" s="113">
        <v>18</v>
      </c>
      <c r="M4" s="113">
        <v>18</v>
      </c>
      <c r="N4" s="113">
        <v>0</v>
      </c>
      <c r="O4" s="114">
        <f>(M4/L4)*100</f>
        <v>100</v>
      </c>
      <c r="P4" s="112" t="s">
        <v>6</v>
      </c>
      <c r="Q4" s="113">
        <v>18</v>
      </c>
      <c r="R4" s="113">
        <v>17</v>
      </c>
      <c r="S4" s="113">
        <v>1</v>
      </c>
      <c r="T4" s="114">
        <f>(R4/Q4)*100</f>
        <v>94.444444444444443</v>
      </c>
      <c r="U4" s="112" t="s">
        <v>13</v>
      </c>
      <c r="V4" s="113">
        <v>56</v>
      </c>
      <c r="W4" s="113">
        <v>56</v>
      </c>
      <c r="X4" s="113">
        <v>0</v>
      </c>
      <c r="Y4" s="114">
        <f>(W4/V4)*100</f>
        <v>100</v>
      </c>
    </row>
    <row r="5" spans="1:25" s="3" customFormat="1" ht="18" customHeight="1">
      <c r="A5" s="107" t="s">
        <v>19</v>
      </c>
      <c r="B5" s="106">
        <v>59</v>
      </c>
      <c r="C5" s="106">
        <v>57</v>
      </c>
      <c r="D5" s="106">
        <v>2</v>
      </c>
      <c r="E5" s="108">
        <f t="shared" ref="E5:E13" si="0">(C5/B5)*100</f>
        <v>96.610169491525426</v>
      </c>
      <c r="F5" s="119" t="s">
        <v>4</v>
      </c>
      <c r="G5" s="106">
        <v>13</v>
      </c>
      <c r="H5" s="106">
        <v>13</v>
      </c>
      <c r="I5" s="106">
        <v>0</v>
      </c>
      <c r="J5" s="108">
        <f t="shared" ref="J5:J14" si="1">(H5/G5)*100</f>
        <v>100</v>
      </c>
      <c r="K5" s="107" t="s">
        <v>4</v>
      </c>
      <c r="L5" s="106">
        <v>13</v>
      </c>
      <c r="M5" s="106">
        <v>13</v>
      </c>
      <c r="N5" s="106">
        <v>0</v>
      </c>
      <c r="O5" s="108">
        <f t="shared" ref="O5:O20" si="2">(M5/L5)*100</f>
        <v>100</v>
      </c>
      <c r="P5" s="107" t="s">
        <v>19</v>
      </c>
      <c r="Q5" s="106">
        <v>58</v>
      </c>
      <c r="R5" s="106">
        <v>55</v>
      </c>
      <c r="S5" s="106">
        <v>3</v>
      </c>
      <c r="T5" s="108">
        <f t="shared" ref="T5:T14" si="3">(R5/Q5)*100</f>
        <v>94.827586206896555</v>
      </c>
      <c r="U5" s="107" t="s">
        <v>10</v>
      </c>
      <c r="V5" s="106">
        <v>59</v>
      </c>
      <c r="W5" s="106">
        <v>58</v>
      </c>
      <c r="X5" s="106">
        <v>1</v>
      </c>
      <c r="Y5" s="108">
        <f t="shared" ref="Y5:Y23" si="4">(W5/V5)*100</f>
        <v>98.305084745762713</v>
      </c>
    </row>
    <row r="6" spans="1:25" s="3" customFormat="1" ht="18" customHeight="1">
      <c r="A6" s="107" t="s">
        <v>30</v>
      </c>
      <c r="B6" s="106">
        <v>56</v>
      </c>
      <c r="C6" s="106">
        <v>55</v>
      </c>
      <c r="D6" s="106">
        <v>1</v>
      </c>
      <c r="E6" s="108">
        <f t="shared" si="0"/>
        <v>98.214285714285708</v>
      </c>
      <c r="F6" s="119" t="s">
        <v>29</v>
      </c>
      <c r="G6" s="106">
        <v>27</v>
      </c>
      <c r="H6" s="106">
        <v>26</v>
      </c>
      <c r="I6" s="106">
        <v>1</v>
      </c>
      <c r="J6" s="108">
        <f t="shared" si="1"/>
        <v>96.296296296296291</v>
      </c>
      <c r="K6" s="107" t="s">
        <v>29</v>
      </c>
      <c r="L6" s="106">
        <v>26</v>
      </c>
      <c r="M6" s="106">
        <v>26</v>
      </c>
      <c r="N6" s="106">
        <v>0</v>
      </c>
      <c r="O6" s="108">
        <f t="shared" si="2"/>
        <v>100</v>
      </c>
      <c r="P6" s="107" t="s">
        <v>30</v>
      </c>
      <c r="Q6" s="106">
        <v>56</v>
      </c>
      <c r="R6" s="106">
        <v>50</v>
      </c>
      <c r="S6" s="106">
        <v>6</v>
      </c>
      <c r="T6" s="108">
        <f t="shared" si="3"/>
        <v>89.285714285714292</v>
      </c>
      <c r="U6" s="107" t="s">
        <v>35</v>
      </c>
      <c r="V6" s="106">
        <v>58</v>
      </c>
      <c r="W6" s="106">
        <v>54</v>
      </c>
      <c r="X6" s="106">
        <v>4</v>
      </c>
      <c r="Y6" s="108">
        <f t="shared" si="4"/>
        <v>93.103448275862064</v>
      </c>
    </row>
    <row r="7" spans="1:25" s="3" customFormat="1" ht="18" customHeight="1">
      <c r="A7" s="107" t="s">
        <v>31</v>
      </c>
      <c r="B7" s="106">
        <v>58</v>
      </c>
      <c r="C7" s="106">
        <v>58</v>
      </c>
      <c r="D7" s="106">
        <v>0</v>
      </c>
      <c r="E7" s="108">
        <f t="shared" si="0"/>
        <v>100</v>
      </c>
      <c r="F7" s="119" t="s">
        <v>5</v>
      </c>
      <c r="G7" s="106">
        <v>24</v>
      </c>
      <c r="H7" s="106">
        <v>24</v>
      </c>
      <c r="I7" s="106">
        <v>0</v>
      </c>
      <c r="J7" s="108">
        <f t="shared" si="1"/>
        <v>100</v>
      </c>
      <c r="K7" s="107" t="s">
        <v>5</v>
      </c>
      <c r="L7" s="106">
        <v>24</v>
      </c>
      <c r="M7" s="106">
        <v>24</v>
      </c>
      <c r="N7" s="106">
        <v>0</v>
      </c>
      <c r="O7" s="108">
        <f t="shared" si="2"/>
        <v>100</v>
      </c>
      <c r="P7" s="107" t="s">
        <v>10</v>
      </c>
      <c r="Q7" s="106">
        <v>56</v>
      </c>
      <c r="R7" s="106">
        <v>52</v>
      </c>
      <c r="S7" s="106">
        <v>4</v>
      </c>
      <c r="T7" s="108">
        <f t="shared" si="3"/>
        <v>92.857142857142861</v>
      </c>
      <c r="U7" s="107" t="s">
        <v>11</v>
      </c>
      <c r="V7" s="106">
        <v>60</v>
      </c>
      <c r="W7" s="106">
        <v>60</v>
      </c>
      <c r="X7" s="106">
        <v>0</v>
      </c>
      <c r="Y7" s="108">
        <f t="shared" si="4"/>
        <v>100</v>
      </c>
    </row>
    <row r="8" spans="1:25" s="3" customFormat="1" ht="18" customHeight="1">
      <c r="A8" s="107" t="s">
        <v>7</v>
      </c>
      <c r="B8" s="106">
        <v>59</v>
      </c>
      <c r="C8" s="106">
        <v>59</v>
      </c>
      <c r="D8" s="106">
        <v>0</v>
      </c>
      <c r="E8" s="108">
        <f t="shared" si="0"/>
        <v>100</v>
      </c>
      <c r="F8" s="119" t="s">
        <v>36</v>
      </c>
      <c r="G8" s="106">
        <v>56</v>
      </c>
      <c r="H8" s="106">
        <v>49</v>
      </c>
      <c r="I8" s="106">
        <v>7</v>
      </c>
      <c r="J8" s="108">
        <f t="shared" si="1"/>
        <v>87.5</v>
      </c>
      <c r="K8" s="107" t="s">
        <v>10</v>
      </c>
      <c r="L8" s="106">
        <v>56</v>
      </c>
      <c r="M8" s="106">
        <v>51</v>
      </c>
      <c r="N8" s="106">
        <v>5</v>
      </c>
      <c r="O8" s="108">
        <f t="shared" si="2"/>
        <v>91.071428571428569</v>
      </c>
      <c r="P8" s="107" t="s">
        <v>8</v>
      </c>
      <c r="Q8" s="106">
        <v>57</v>
      </c>
      <c r="R8" s="106">
        <v>54</v>
      </c>
      <c r="S8" s="106">
        <v>3</v>
      </c>
      <c r="T8" s="108">
        <f t="shared" si="3"/>
        <v>94.73684210526315</v>
      </c>
      <c r="U8" s="107" t="s">
        <v>19</v>
      </c>
      <c r="V8" s="106">
        <v>59</v>
      </c>
      <c r="W8" s="106">
        <v>59</v>
      </c>
      <c r="X8" s="106">
        <v>0</v>
      </c>
      <c r="Y8" s="108">
        <f t="shared" si="4"/>
        <v>100</v>
      </c>
    </row>
    <row r="9" spans="1:25" s="3" customFormat="1" ht="18" customHeight="1">
      <c r="A9" s="107" t="s">
        <v>33</v>
      </c>
      <c r="B9" s="106">
        <v>70</v>
      </c>
      <c r="C9" s="106">
        <v>63</v>
      </c>
      <c r="D9" s="106">
        <v>7</v>
      </c>
      <c r="E9" s="108">
        <f t="shared" si="0"/>
        <v>90</v>
      </c>
      <c r="F9" s="119" t="s">
        <v>13</v>
      </c>
      <c r="G9" s="106">
        <v>56</v>
      </c>
      <c r="H9" s="106">
        <v>56</v>
      </c>
      <c r="I9" s="106">
        <v>0</v>
      </c>
      <c r="J9" s="108">
        <f t="shared" si="1"/>
        <v>100</v>
      </c>
      <c r="K9" s="107" t="s">
        <v>8</v>
      </c>
      <c r="L9" s="106">
        <v>57</v>
      </c>
      <c r="M9" s="106">
        <v>54</v>
      </c>
      <c r="N9" s="106">
        <v>3</v>
      </c>
      <c r="O9" s="108">
        <f t="shared" si="2"/>
        <v>94.73684210526315</v>
      </c>
      <c r="P9" s="107" t="s">
        <v>31</v>
      </c>
      <c r="Q9" s="106">
        <v>58</v>
      </c>
      <c r="R9" s="106">
        <v>56</v>
      </c>
      <c r="S9" s="106">
        <v>2</v>
      </c>
      <c r="T9" s="108">
        <f t="shared" si="3"/>
        <v>96.551724137931032</v>
      </c>
      <c r="U9" s="107" t="s">
        <v>12</v>
      </c>
      <c r="V9" s="106">
        <v>60</v>
      </c>
      <c r="W9" s="106">
        <v>57</v>
      </c>
      <c r="X9" s="106">
        <v>3</v>
      </c>
      <c r="Y9" s="108">
        <f t="shared" si="4"/>
        <v>95</v>
      </c>
    </row>
    <row r="10" spans="1:25" s="3" customFormat="1" ht="18" customHeight="1">
      <c r="A10" s="107" t="s">
        <v>11</v>
      </c>
      <c r="B10" s="106">
        <v>59</v>
      </c>
      <c r="C10" s="106">
        <v>56</v>
      </c>
      <c r="D10" s="106">
        <v>3</v>
      </c>
      <c r="E10" s="108">
        <f t="shared" si="0"/>
        <v>94.915254237288138</v>
      </c>
      <c r="F10" s="119" t="s">
        <v>23</v>
      </c>
      <c r="G10" s="106">
        <v>41</v>
      </c>
      <c r="H10" s="106">
        <v>39</v>
      </c>
      <c r="I10" s="106">
        <v>2</v>
      </c>
      <c r="J10" s="108">
        <f t="shared" si="1"/>
        <v>95.121951219512198</v>
      </c>
      <c r="K10" s="107" t="s">
        <v>9</v>
      </c>
      <c r="L10" s="106">
        <v>58</v>
      </c>
      <c r="M10" s="106">
        <v>58</v>
      </c>
      <c r="N10" s="106">
        <v>0</v>
      </c>
      <c r="O10" s="108">
        <f t="shared" si="2"/>
        <v>100</v>
      </c>
      <c r="P10" s="107" t="s">
        <v>9</v>
      </c>
      <c r="Q10" s="106">
        <v>58</v>
      </c>
      <c r="R10" s="106">
        <v>54</v>
      </c>
      <c r="S10" s="106">
        <v>4</v>
      </c>
      <c r="T10" s="108">
        <f t="shared" si="3"/>
        <v>93.103448275862064</v>
      </c>
      <c r="U10" s="107" t="s">
        <v>15</v>
      </c>
      <c r="V10" s="106">
        <v>18</v>
      </c>
      <c r="W10" s="106">
        <v>18</v>
      </c>
      <c r="X10" s="106">
        <v>0</v>
      </c>
      <c r="Y10" s="108">
        <f t="shared" si="4"/>
        <v>100</v>
      </c>
    </row>
    <row r="11" spans="1:25" s="3" customFormat="1" ht="18" customHeight="1">
      <c r="A11" s="107" t="s">
        <v>12</v>
      </c>
      <c r="B11" s="106">
        <v>55</v>
      </c>
      <c r="C11" s="106">
        <v>51</v>
      </c>
      <c r="D11" s="106">
        <v>4</v>
      </c>
      <c r="E11" s="108">
        <f t="shared" si="0"/>
        <v>92.72727272727272</v>
      </c>
      <c r="F11" s="119" t="s">
        <v>26</v>
      </c>
      <c r="G11" s="106">
        <v>56</v>
      </c>
      <c r="H11" s="106">
        <v>56</v>
      </c>
      <c r="I11" s="106">
        <v>0</v>
      </c>
      <c r="J11" s="108">
        <f t="shared" si="1"/>
        <v>100</v>
      </c>
      <c r="K11" s="107" t="s">
        <v>36</v>
      </c>
      <c r="L11" s="106">
        <v>55</v>
      </c>
      <c r="M11" s="106">
        <v>50</v>
      </c>
      <c r="N11" s="106">
        <v>5</v>
      </c>
      <c r="O11" s="108">
        <f t="shared" si="2"/>
        <v>90.909090909090907</v>
      </c>
      <c r="P11" s="107" t="s">
        <v>7</v>
      </c>
      <c r="Q11" s="106">
        <v>59</v>
      </c>
      <c r="R11" s="106">
        <v>58</v>
      </c>
      <c r="S11" s="106">
        <v>1</v>
      </c>
      <c r="T11" s="108">
        <f t="shared" si="3"/>
        <v>98.305084745762713</v>
      </c>
      <c r="U11" s="107" t="s">
        <v>32</v>
      </c>
      <c r="V11" s="106">
        <v>33</v>
      </c>
      <c r="W11" s="106">
        <v>31</v>
      </c>
      <c r="X11" s="106">
        <v>2</v>
      </c>
      <c r="Y11" s="108">
        <f t="shared" si="4"/>
        <v>93.939393939393938</v>
      </c>
    </row>
    <row r="12" spans="1:25" s="3" customFormat="1" ht="18" customHeight="1">
      <c r="A12" s="107" t="s">
        <v>32</v>
      </c>
      <c r="B12" s="106">
        <v>31</v>
      </c>
      <c r="C12" s="106">
        <v>21</v>
      </c>
      <c r="D12" s="106">
        <v>10</v>
      </c>
      <c r="E12" s="108">
        <f t="shared" si="0"/>
        <v>67.741935483870961</v>
      </c>
      <c r="F12" s="119" t="s">
        <v>37</v>
      </c>
      <c r="G12" s="106">
        <v>35</v>
      </c>
      <c r="H12" s="106">
        <v>32</v>
      </c>
      <c r="I12" s="106">
        <v>3</v>
      </c>
      <c r="J12" s="108">
        <f t="shared" si="1"/>
        <v>91.428571428571431</v>
      </c>
      <c r="K12" s="107" t="s">
        <v>13</v>
      </c>
      <c r="L12" s="106">
        <v>55</v>
      </c>
      <c r="M12" s="106">
        <v>54</v>
      </c>
      <c r="N12" s="106">
        <v>1</v>
      </c>
      <c r="O12" s="108">
        <f t="shared" si="2"/>
        <v>98.181818181818187</v>
      </c>
      <c r="P12" s="107" t="s">
        <v>33</v>
      </c>
      <c r="Q12" s="106">
        <v>69</v>
      </c>
      <c r="R12" s="106">
        <v>62</v>
      </c>
      <c r="S12" s="106">
        <v>7</v>
      </c>
      <c r="T12" s="108">
        <f t="shared" si="3"/>
        <v>89.85507246376811</v>
      </c>
      <c r="U12" s="107" t="s">
        <v>6</v>
      </c>
      <c r="V12" s="106">
        <v>18</v>
      </c>
      <c r="W12" s="106">
        <v>18</v>
      </c>
      <c r="X12" s="106">
        <v>0</v>
      </c>
      <c r="Y12" s="108">
        <f t="shared" si="4"/>
        <v>100</v>
      </c>
    </row>
    <row r="13" spans="1:25" s="3" customFormat="1" ht="18" customHeight="1">
      <c r="A13" s="107" t="s">
        <v>37</v>
      </c>
      <c r="B13" s="106">
        <v>32</v>
      </c>
      <c r="C13" s="106">
        <v>24</v>
      </c>
      <c r="D13" s="106">
        <v>8</v>
      </c>
      <c r="E13" s="108">
        <f t="shared" si="0"/>
        <v>75</v>
      </c>
      <c r="F13" s="119" t="s">
        <v>18</v>
      </c>
      <c r="G13" s="106">
        <v>50</v>
      </c>
      <c r="H13" s="106">
        <v>47</v>
      </c>
      <c r="I13" s="106">
        <v>3</v>
      </c>
      <c r="J13" s="108">
        <f t="shared" si="1"/>
        <v>94</v>
      </c>
      <c r="K13" s="107" t="s">
        <v>35</v>
      </c>
      <c r="L13" s="106">
        <v>54</v>
      </c>
      <c r="M13" s="106">
        <v>48</v>
      </c>
      <c r="N13" s="106">
        <v>6</v>
      </c>
      <c r="O13" s="108">
        <f t="shared" si="2"/>
        <v>88.888888888888886</v>
      </c>
      <c r="P13" s="107" t="s">
        <v>35</v>
      </c>
      <c r="Q13" s="106">
        <v>54</v>
      </c>
      <c r="R13" s="106">
        <v>46</v>
      </c>
      <c r="S13" s="106">
        <v>8</v>
      </c>
      <c r="T13" s="108">
        <f t="shared" si="3"/>
        <v>85.18518518518519</v>
      </c>
      <c r="U13" s="107" t="s">
        <v>4</v>
      </c>
      <c r="V13" s="106">
        <v>13</v>
      </c>
      <c r="W13" s="106">
        <v>11</v>
      </c>
      <c r="X13" s="106">
        <v>2</v>
      </c>
      <c r="Y13" s="108">
        <f t="shared" si="4"/>
        <v>84.615384615384613</v>
      </c>
    </row>
    <row r="14" spans="1:25" s="3" customFormat="1" ht="18" customHeight="1">
      <c r="A14" s="107"/>
      <c r="B14" s="106"/>
      <c r="C14" s="106"/>
      <c r="D14" s="106"/>
      <c r="E14" s="108"/>
      <c r="F14" s="119" t="s">
        <v>22</v>
      </c>
      <c r="G14" s="106">
        <v>57</v>
      </c>
      <c r="H14" s="106">
        <v>55</v>
      </c>
      <c r="I14" s="106">
        <v>2</v>
      </c>
      <c r="J14" s="108">
        <f t="shared" si="1"/>
        <v>96.491228070175438</v>
      </c>
      <c r="K14" s="107" t="s">
        <v>23</v>
      </c>
      <c r="L14" s="106">
        <v>39</v>
      </c>
      <c r="M14" s="106">
        <v>39</v>
      </c>
      <c r="N14" s="106">
        <v>0</v>
      </c>
      <c r="O14" s="108">
        <f t="shared" si="2"/>
        <v>100</v>
      </c>
      <c r="P14" s="107" t="s">
        <v>11</v>
      </c>
      <c r="Q14" s="106">
        <v>59</v>
      </c>
      <c r="R14" s="106">
        <v>49</v>
      </c>
      <c r="S14" s="106">
        <v>10</v>
      </c>
      <c r="T14" s="108">
        <f t="shared" si="3"/>
        <v>83.050847457627114</v>
      </c>
      <c r="U14" s="107" t="s">
        <v>5</v>
      </c>
      <c r="V14" s="106">
        <v>24</v>
      </c>
      <c r="W14" s="106">
        <v>24</v>
      </c>
      <c r="X14" s="106">
        <v>0</v>
      </c>
      <c r="Y14" s="108">
        <f t="shared" si="4"/>
        <v>100</v>
      </c>
    </row>
    <row r="15" spans="1:25" s="3" customFormat="1" ht="18" customHeight="1">
      <c r="A15" s="18"/>
      <c r="B15" s="106"/>
      <c r="C15" s="106"/>
      <c r="D15" s="106"/>
      <c r="E15" s="108"/>
      <c r="F15" s="119"/>
      <c r="G15" s="106"/>
      <c r="H15" s="106"/>
      <c r="I15" s="106"/>
      <c r="J15" s="108"/>
      <c r="K15" s="107" t="s">
        <v>26</v>
      </c>
      <c r="L15" s="106">
        <v>56</v>
      </c>
      <c r="M15" s="106">
        <v>56</v>
      </c>
      <c r="N15" s="106">
        <v>0</v>
      </c>
      <c r="O15" s="108">
        <f t="shared" si="2"/>
        <v>100</v>
      </c>
      <c r="P15" s="107"/>
      <c r="Q15" s="19"/>
      <c r="R15" s="106"/>
      <c r="S15" s="106"/>
      <c r="T15" s="108"/>
      <c r="U15" s="107" t="s">
        <v>36</v>
      </c>
      <c r="V15" s="106">
        <v>58</v>
      </c>
      <c r="W15" s="106">
        <v>50</v>
      </c>
      <c r="X15" s="106">
        <v>8</v>
      </c>
      <c r="Y15" s="108">
        <f t="shared" si="4"/>
        <v>86.206896551724128</v>
      </c>
    </row>
    <row r="16" spans="1:25" s="3" customFormat="1" ht="18" customHeight="1">
      <c r="A16" s="107"/>
      <c r="B16" s="106"/>
      <c r="C16" s="106"/>
      <c r="D16" s="106"/>
      <c r="E16" s="108"/>
      <c r="F16" s="119"/>
      <c r="G16" s="106"/>
      <c r="H16" s="106"/>
      <c r="I16" s="106"/>
      <c r="J16" s="108"/>
      <c r="K16" s="107" t="s">
        <v>14</v>
      </c>
      <c r="L16" s="106">
        <v>70</v>
      </c>
      <c r="M16" s="106">
        <v>68</v>
      </c>
      <c r="N16" s="106">
        <v>2</v>
      </c>
      <c r="O16" s="108">
        <f t="shared" si="2"/>
        <v>97.142857142857139</v>
      </c>
      <c r="P16" s="107"/>
      <c r="Q16" s="106"/>
      <c r="R16" s="106"/>
      <c r="S16" s="106"/>
      <c r="T16" s="108"/>
      <c r="U16" s="107" t="s">
        <v>26</v>
      </c>
      <c r="V16" s="106">
        <v>56</v>
      </c>
      <c r="W16" s="106">
        <v>56</v>
      </c>
      <c r="X16" s="106">
        <v>0</v>
      </c>
      <c r="Y16" s="108">
        <f t="shared" si="4"/>
        <v>100</v>
      </c>
    </row>
    <row r="17" spans="1:25" s="3" customFormat="1" ht="18" customHeight="1">
      <c r="A17" s="107"/>
      <c r="B17" s="106"/>
      <c r="C17" s="106"/>
      <c r="D17" s="106"/>
      <c r="E17" s="108"/>
      <c r="F17" s="119"/>
      <c r="G17" s="106"/>
      <c r="H17" s="106"/>
      <c r="I17" s="106"/>
      <c r="J17" s="108"/>
      <c r="K17" s="107" t="s">
        <v>20</v>
      </c>
      <c r="L17" s="106">
        <v>58</v>
      </c>
      <c r="M17" s="106">
        <v>58</v>
      </c>
      <c r="N17" s="106">
        <v>0</v>
      </c>
      <c r="O17" s="108">
        <f t="shared" si="2"/>
        <v>100</v>
      </c>
      <c r="P17" s="107"/>
      <c r="Q17" s="106"/>
      <c r="R17" s="106"/>
      <c r="S17" s="106"/>
      <c r="T17" s="108"/>
      <c r="U17" s="107" t="s">
        <v>31</v>
      </c>
      <c r="V17" s="106">
        <v>60</v>
      </c>
      <c r="W17" s="106">
        <v>58</v>
      </c>
      <c r="X17" s="106">
        <v>2</v>
      </c>
      <c r="Y17" s="108">
        <f t="shared" si="4"/>
        <v>96.666666666666671</v>
      </c>
    </row>
    <row r="18" spans="1:25" s="3" customFormat="1" ht="18" customHeight="1">
      <c r="A18" s="107"/>
      <c r="B18" s="106"/>
      <c r="C18" s="106"/>
      <c r="D18" s="106"/>
      <c r="E18" s="108"/>
      <c r="F18" s="119"/>
      <c r="G18" s="106"/>
      <c r="H18" s="106"/>
      <c r="I18" s="106"/>
      <c r="J18" s="108"/>
      <c r="K18" s="107" t="s">
        <v>24</v>
      </c>
      <c r="L18" s="106">
        <v>19</v>
      </c>
      <c r="M18" s="106">
        <v>19</v>
      </c>
      <c r="N18" s="106">
        <v>0</v>
      </c>
      <c r="O18" s="108">
        <f t="shared" si="2"/>
        <v>100</v>
      </c>
      <c r="P18" s="107"/>
      <c r="Q18" s="106"/>
      <c r="R18" s="106"/>
      <c r="S18" s="106"/>
      <c r="T18" s="108"/>
      <c r="U18" s="107" t="s">
        <v>8</v>
      </c>
      <c r="V18" s="106">
        <v>59</v>
      </c>
      <c r="W18" s="106">
        <v>59</v>
      </c>
      <c r="X18" s="106">
        <v>0</v>
      </c>
      <c r="Y18" s="108">
        <f t="shared" si="4"/>
        <v>100</v>
      </c>
    </row>
    <row r="19" spans="1:25" s="3" customFormat="1" ht="18" customHeight="1">
      <c r="A19" s="107"/>
      <c r="B19" s="106"/>
      <c r="C19" s="106"/>
      <c r="D19" s="106"/>
      <c r="E19" s="108"/>
      <c r="F19" s="119"/>
      <c r="G19" s="106"/>
      <c r="H19" s="106"/>
      <c r="I19" s="106"/>
      <c r="J19" s="108"/>
      <c r="K19" s="107" t="s">
        <v>18</v>
      </c>
      <c r="L19" s="106">
        <v>48</v>
      </c>
      <c r="M19" s="106">
        <v>47</v>
      </c>
      <c r="N19" s="106">
        <v>1</v>
      </c>
      <c r="O19" s="108">
        <f t="shared" si="2"/>
        <v>97.916666666666657</v>
      </c>
      <c r="P19" s="107"/>
      <c r="Q19" s="106"/>
      <c r="R19" s="106"/>
      <c r="S19" s="106"/>
      <c r="T19" s="108"/>
      <c r="U19" s="107" t="s">
        <v>9</v>
      </c>
      <c r="V19" s="106">
        <v>60</v>
      </c>
      <c r="W19" s="106">
        <v>59</v>
      </c>
      <c r="X19" s="106">
        <v>1</v>
      </c>
      <c r="Y19" s="108">
        <f t="shared" si="4"/>
        <v>98.333333333333329</v>
      </c>
    </row>
    <row r="20" spans="1:25" s="3" customFormat="1" ht="18" customHeight="1">
      <c r="A20" s="107"/>
      <c r="B20" s="106"/>
      <c r="C20" s="106"/>
      <c r="D20" s="106"/>
      <c r="E20" s="108"/>
      <c r="F20" s="119"/>
      <c r="G20" s="106"/>
      <c r="H20" s="106"/>
      <c r="I20" s="106"/>
      <c r="J20" s="108"/>
      <c r="K20" s="107" t="s">
        <v>22</v>
      </c>
      <c r="L20" s="106">
        <v>54</v>
      </c>
      <c r="M20" s="106">
        <v>51</v>
      </c>
      <c r="N20" s="106">
        <v>3</v>
      </c>
      <c r="O20" s="108">
        <f t="shared" si="2"/>
        <v>94.444444444444443</v>
      </c>
      <c r="P20" s="107"/>
      <c r="Q20" s="106"/>
      <c r="R20" s="106"/>
      <c r="S20" s="106"/>
      <c r="T20" s="108"/>
      <c r="U20" s="107" t="s">
        <v>30</v>
      </c>
      <c r="V20" s="106">
        <v>59</v>
      </c>
      <c r="W20" s="106">
        <v>56</v>
      </c>
      <c r="X20" s="106">
        <v>3</v>
      </c>
      <c r="Y20" s="108">
        <f t="shared" si="4"/>
        <v>94.915254237288138</v>
      </c>
    </row>
    <row r="21" spans="1:25" s="3" customFormat="1" ht="18" customHeight="1">
      <c r="A21" s="107"/>
      <c r="B21" s="106"/>
      <c r="C21" s="106"/>
      <c r="D21" s="106"/>
      <c r="E21" s="108"/>
      <c r="F21" s="119"/>
      <c r="G21" s="106"/>
      <c r="H21" s="106"/>
      <c r="I21" s="106"/>
      <c r="J21" s="108"/>
      <c r="K21" s="107"/>
      <c r="L21" s="106"/>
      <c r="M21" s="106"/>
      <c r="N21" s="106"/>
      <c r="O21" s="108"/>
      <c r="P21" s="107"/>
      <c r="Q21" s="106"/>
      <c r="R21" s="106"/>
      <c r="S21" s="106"/>
      <c r="T21" s="108"/>
      <c r="U21" s="107" t="s">
        <v>29</v>
      </c>
      <c r="V21" s="106">
        <v>26</v>
      </c>
      <c r="W21" s="106">
        <v>26</v>
      </c>
      <c r="X21" s="106">
        <v>0</v>
      </c>
      <c r="Y21" s="108">
        <f t="shared" si="4"/>
        <v>100</v>
      </c>
    </row>
    <row r="22" spans="1:25" s="3" customFormat="1" ht="18" customHeight="1">
      <c r="A22" s="107"/>
      <c r="B22" s="106"/>
      <c r="C22" s="106"/>
      <c r="D22" s="106"/>
      <c r="E22" s="108"/>
      <c r="F22" s="119"/>
      <c r="G22" s="106"/>
      <c r="H22" s="106"/>
      <c r="I22" s="106"/>
      <c r="J22" s="108"/>
      <c r="K22" s="107"/>
      <c r="L22" s="106"/>
      <c r="M22" s="106"/>
      <c r="N22" s="106"/>
      <c r="O22" s="108"/>
      <c r="P22" s="107"/>
      <c r="Q22" s="106"/>
      <c r="R22" s="106"/>
      <c r="S22" s="106"/>
      <c r="T22" s="108"/>
      <c r="U22" s="107" t="s">
        <v>7</v>
      </c>
      <c r="V22" s="106">
        <v>60</v>
      </c>
      <c r="W22" s="106">
        <v>60</v>
      </c>
      <c r="X22" s="106">
        <v>0</v>
      </c>
      <c r="Y22" s="108">
        <f t="shared" si="4"/>
        <v>100</v>
      </c>
    </row>
    <row r="23" spans="1:25" s="3" customFormat="1" ht="18" customHeight="1">
      <c r="A23" s="107"/>
      <c r="B23" s="106"/>
      <c r="C23" s="106"/>
      <c r="D23" s="106"/>
      <c r="E23" s="108"/>
      <c r="F23" s="119"/>
      <c r="G23" s="106"/>
      <c r="H23" s="106"/>
      <c r="I23" s="106"/>
      <c r="J23" s="108"/>
      <c r="K23" s="107"/>
      <c r="L23" s="106"/>
      <c r="M23" s="106"/>
      <c r="N23" s="106"/>
      <c r="O23" s="108"/>
      <c r="P23" s="107"/>
      <c r="Q23" s="106"/>
      <c r="R23" s="106"/>
      <c r="S23" s="106"/>
      <c r="T23" s="108"/>
      <c r="U23" s="107" t="s">
        <v>22</v>
      </c>
      <c r="V23" s="106">
        <v>57</v>
      </c>
      <c r="W23" s="106">
        <v>57</v>
      </c>
      <c r="X23" s="106">
        <v>0</v>
      </c>
      <c r="Y23" s="108">
        <f t="shared" si="4"/>
        <v>100</v>
      </c>
    </row>
    <row r="24" spans="1:25" s="3" customFormat="1" ht="18" customHeight="1">
      <c r="A24" s="107"/>
      <c r="B24" s="106"/>
      <c r="C24" s="106"/>
      <c r="D24" s="106"/>
      <c r="E24" s="108"/>
      <c r="F24" s="119"/>
      <c r="G24" s="106"/>
      <c r="H24" s="106"/>
      <c r="I24" s="106"/>
      <c r="J24" s="108"/>
      <c r="K24" s="107"/>
      <c r="L24" s="106"/>
      <c r="M24" s="106"/>
      <c r="N24" s="106"/>
      <c r="O24" s="108"/>
      <c r="P24" s="107"/>
      <c r="Q24" s="106"/>
      <c r="R24" s="106"/>
      <c r="S24" s="106"/>
      <c r="T24" s="108"/>
      <c r="U24" s="107"/>
      <c r="V24" s="106"/>
      <c r="W24" s="106"/>
      <c r="X24" s="106"/>
      <c r="Y24" s="108"/>
    </row>
    <row r="25" spans="1:25" s="3" customFormat="1" ht="18" customHeight="1">
      <c r="A25" s="107"/>
      <c r="B25" s="106"/>
      <c r="C25" s="106"/>
      <c r="D25" s="106"/>
      <c r="E25" s="108"/>
      <c r="F25" s="119"/>
      <c r="G25" s="106"/>
      <c r="H25" s="106"/>
      <c r="I25" s="106"/>
      <c r="J25" s="108"/>
      <c r="K25" s="107"/>
      <c r="L25" s="106"/>
      <c r="M25" s="106"/>
      <c r="N25" s="106"/>
      <c r="O25" s="108"/>
      <c r="P25" s="107"/>
      <c r="Q25" s="106"/>
      <c r="R25" s="106"/>
      <c r="S25" s="106"/>
      <c r="T25" s="108"/>
      <c r="U25" s="107"/>
      <c r="V25" s="106"/>
      <c r="W25" s="106"/>
      <c r="X25" s="106"/>
      <c r="Y25" s="108"/>
    </row>
    <row r="26" spans="1:25" s="3" customFormat="1" ht="18" customHeight="1">
      <c r="A26" s="107"/>
      <c r="B26" s="106"/>
      <c r="C26" s="106"/>
      <c r="D26" s="106"/>
      <c r="E26" s="108"/>
      <c r="F26" s="119"/>
      <c r="G26" s="106"/>
      <c r="H26" s="106"/>
      <c r="I26" s="106"/>
      <c r="J26" s="108"/>
      <c r="K26" s="107"/>
      <c r="L26" s="106"/>
      <c r="M26" s="106"/>
      <c r="N26" s="106"/>
      <c r="O26" s="108"/>
      <c r="P26" s="107"/>
      <c r="Q26" s="106"/>
      <c r="R26" s="106"/>
      <c r="S26" s="106"/>
      <c r="T26" s="108"/>
      <c r="U26" s="107"/>
      <c r="V26" s="106"/>
      <c r="W26" s="106"/>
      <c r="X26" s="106"/>
      <c r="Y26" s="108"/>
    </row>
    <row r="27" spans="1:25" s="3" customFormat="1" ht="18" customHeight="1">
      <c r="A27" s="107"/>
      <c r="B27" s="106"/>
      <c r="C27" s="106"/>
      <c r="D27" s="106"/>
      <c r="E27" s="108"/>
      <c r="F27" s="119"/>
      <c r="G27" s="106"/>
      <c r="H27" s="106"/>
      <c r="I27" s="106"/>
      <c r="J27" s="108"/>
      <c r="K27" s="107"/>
      <c r="L27" s="106"/>
      <c r="M27" s="106"/>
      <c r="N27" s="106"/>
      <c r="O27" s="108"/>
      <c r="P27" s="107"/>
      <c r="Q27" s="106"/>
      <c r="R27" s="106"/>
      <c r="S27" s="106"/>
      <c r="T27" s="108"/>
      <c r="U27" s="107"/>
      <c r="V27" s="106"/>
      <c r="W27" s="106"/>
      <c r="X27" s="106"/>
      <c r="Y27" s="108"/>
    </row>
    <row r="28" spans="1:25" s="3" customFormat="1" ht="18" customHeight="1" thickBot="1">
      <c r="A28" s="109"/>
      <c r="B28" s="110"/>
      <c r="C28" s="110"/>
      <c r="D28" s="110"/>
      <c r="E28" s="111"/>
      <c r="F28" s="120"/>
      <c r="G28" s="110"/>
      <c r="H28" s="110"/>
      <c r="I28" s="110"/>
      <c r="J28" s="111"/>
      <c r="K28" s="109"/>
      <c r="L28" s="110"/>
      <c r="M28" s="110"/>
      <c r="N28" s="110"/>
      <c r="O28" s="111"/>
      <c r="P28" s="109"/>
      <c r="Q28" s="110"/>
      <c r="R28" s="110"/>
      <c r="S28" s="110"/>
      <c r="T28" s="111"/>
      <c r="U28" s="109"/>
      <c r="V28" s="110"/>
      <c r="W28" s="110"/>
      <c r="X28" s="110"/>
      <c r="Y28" s="111"/>
    </row>
    <row r="29" spans="1:25" s="5" customFormat="1" ht="18" customHeight="1" thickBot="1">
      <c r="A29" s="87" t="s">
        <v>25</v>
      </c>
      <c r="B29" s="66">
        <f>SUM(B4:B28)</f>
        <v>497</v>
      </c>
      <c r="C29" s="66">
        <f>SUM(C4:C28)</f>
        <v>460</v>
      </c>
      <c r="D29" s="66">
        <f>SUM(D4:D28)</f>
        <v>37</v>
      </c>
      <c r="E29" s="89">
        <f>(C29/B29)*100</f>
        <v>92.555331991951704</v>
      </c>
      <c r="F29" s="87" t="s">
        <v>25</v>
      </c>
      <c r="G29" s="66">
        <f>SUM(G4:G28)</f>
        <v>434</v>
      </c>
      <c r="H29" s="66">
        <f>SUM(H4:H28)</f>
        <v>415</v>
      </c>
      <c r="I29" s="66">
        <f>SUM(I4:I28)</f>
        <v>19</v>
      </c>
      <c r="J29" s="117">
        <f>(H29/G29)*100</f>
        <v>95.622119815668199</v>
      </c>
      <c r="K29" s="118" t="s">
        <v>25</v>
      </c>
      <c r="L29" s="66">
        <f>SUM(L4:L28)</f>
        <v>760</v>
      </c>
      <c r="M29" s="66">
        <f>SUM(M4:M28)</f>
        <v>734</v>
      </c>
      <c r="N29" s="66">
        <f>SUM(N4:N28)</f>
        <v>26</v>
      </c>
      <c r="O29" s="89">
        <f>(M29/L29)*100</f>
        <v>96.578947368421055</v>
      </c>
      <c r="P29" s="87" t="s">
        <v>25</v>
      </c>
      <c r="Q29" s="66">
        <f>SUM(Q4:Q28)</f>
        <v>602</v>
      </c>
      <c r="R29" s="66">
        <f>SUM(R4:R28)</f>
        <v>553</v>
      </c>
      <c r="S29" s="66">
        <f>SUM(S4:S28)</f>
        <v>49</v>
      </c>
      <c r="T29" s="117">
        <f>(R29/Q29)*100</f>
        <v>91.860465116279073</v>
      </c>
      <c r="U29" s="118" t="s">
        <v>25</v>
      </c>
      <c r="V29" s="66">
        <f>SUM(V4:V28)</f>
        <v>953</v>
      </c>
      <c r="W29" s="66">
        <f>SUM(W4:W28)</f>
        <v>927</v>
      </c>
      <c r="X29" s="66">
        <f>SUM(X4:X28)</f>
        <v>26</v>
      </c>
      <c r="Y29" s="117">
        <f>(W29/V29)*100</f>
        <v>97.271773347324242</v>
      </c>
    </row>
  </sheetData>
  <mergeCells count="6">
    <mergeCell ref="U2:Y2"/>
    <mergeCell ref="A1:Y1"/>
    <mergeCell ref="A2:E2"/>
    <mergeCell ref="F2:J2"/>
    <mergeCell ref="K2:O2"/>
    <mergeCell ref="P2:T2"/>
  </mergeCells>
  <printOptions horizontalCentered="1" verticalCentered="1"/>
  <pageMargins left="0.08" right="0.18" top="0.14000000000000001" bottom="0.19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 Year</vt:lpstr>
      <vt:lpstr>I Year Back</vt:lpstr>
      <vt:lpstr>I Year Back 2</vt:lpstr>
      <vt:lpstr>'I Year'!Print_Area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2018-08-23T05:04:56Z</cp:lastPrinted>
  <dcterms:created xsi:type="dcterms:W3CDTF">2004-11-06T08:13:46Z</dcterms:created>
  <dcterms:modified xsi:type="dcterms:W3CDTF">2018-12-15T10:31:44Z</dcterms:modified>
</cp:coreProperties>
</file>